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4季度" sheetId="1" r:id="rId1"/>
  </sheets>
  <definedNames>
    <definedName name="_xlnm.Print_Area" localSheetId="0">'4季度'!$A$1:$G$630</definedName>
    <definedName name="_xlnm.Print_Titles" localSheetId="0">'4季度'!$2:$4</definedName>
  </definedNames>
  <calcPr calcId="144525"/>
</workbook>
</file>

<file path=xl/sharedStrings.xml><?xml version="1.0" encoding="utf-8"?>
<sst xmlns="http://schemas.openxmlformats.org/spreadsheetml/2006/main" count="1815" uniqueCount="633">
  <si>
    <t>附件2</t>
  </si>
  <si>
    <t>锡林浩特市2022年第二季度建设工程材料调查表</t>
  </si>
  <si>
    <r>
      <rPr>
        <sz val="11"/>
        <color indexed="8"/>
        <rFont val="宋体"/>
        <charset val="134"/>
      </rPr>
      <t>序号</t>
    </r>
  </si>
  <si>
    <r>
      <rPr>
        <sz val="11"/>
        <color indexed="8"/>
        <rFont val="宋体"/>
        <charset val="134"/>
      </rPr>
      <t>材料名称</t>
    </r>
  </si>
  <si>
    <r>
      <rPr>
        <sz val="11"/>
        <color indexed="8"/>
        <rFont val="宋体"/>
        <charset val="134"/>
      </rPr>
      <t>规格型号及特征</t>
    </r>
  </si>
  <si>
    <r>
      <rPr>
        <sz val="11"/>
        <color indexed="8"/>
        <rFont val="宋体"/>
        <charset val="134"/>
      </rPr>
      <t>单位</t>
    </r>
  </si>
  <si>
    <r>
      <rPr>
        <sz val="11"/>
        <color indexed="8"/>
        <rFont val="宋体"/>
        <charset val="134"/>
      </rPr>
      <t>参考价（元）</t>
    </r>
  </si>
  <si>
    <r>
      <rPr>
        <sz val="11"/>
        <color indexed="8"/>
        <rFont val="宋体"/>
        <charset val="134"/>
      </rPr>
      <t>平均税率（</t>
    </r>
    <r>
      <rPr>
        <sz val="11"/>
        <color indexed="8"/>
        <rFont val="Times New Roman"/>
        <charset val="134"/>
      </rPr>
      <t>%</t>
    </r>
    <r>
      <rPr>
        <sz val="11"/>
        <color indexed="8"/>
        <rFont val="宋体"/>
        <charset val="134"/>
      </rPr>
      <t>）</t>
    </r>
  </si>
  <si>
    <r>
      <rPr>
        <sz val="11"/>
        <color indexed="8"/>
        <rFont val="宋体"/>
        <charset val="134"/>
      </rPr>
      <t>除税单价</t>
    </r>
  </si>
  <si>
    <r>
      <rPr>
        <sz val="11"/>
        <color indexed="8"/>
        <rFont val="宋体"/>
        <charset val="134"/>
      </rPr>
      <t>含税单价</t>
    </r>
  </si>
  <si>
    <r>
      <rPr>
        <b/>
        <sz val="11"/>
        <color indexed="8"/>
        <rFont val="宋体"/>
        <charset val="134"/>
      </rPr>
      <t>水、电、油类及其它</t>
    </r>
  </si>
  <si>
    <r>
      <rPr>
        <sz val="11"/>
        <color indexed="8"/>
        <rFont val="宋体"/>
        <charset val="134"/>
      </rPr>
      <t>工程用水</t>
    </r>
  </si>
  <si>
    <t>m³</t>
  </si>
  <si>
    <r>
      <rPr>
        <sz val="11"/>
        <color indexed="8"/>
        <rFont val="宋体"/>
        <charset val="134"/>
      </rPr>
      <t>电</t>
    </r>
  </si>
  <si>
    <t>kw/h</t>
  </si>
  <si>
    <t xml:space="preserve"> </t>
  </si>
  <si>
    <r>
      <rPr>
        <sz val="11"/>
        <color indexed="8"/>
        <rFont val="宋体"/>
        <charset val="134"/>
      </rPr>
      <t>汽油</t>
    </r>
  </si>
  <si>
    <r>
      <rPr>
        <sz val="9"/>
        <color rgb="FF000000"/>
        <rFont val="Times New Roman"/>
        <charset val="134"/>
      </rPr>
      <t>92</t>
    </r>
    <r>
      <rPr>
        <vertAlign val="superscript"/>
        <sz val="9"/>
        <color indexed="8"/>
        <rFont val="Times New Roman"/>
        <charset val="134"/>
      </rPr>
      <t>#</t>
    </r>
  </si>
  <si>
    <t>kg</t>
  </si>
  <si>
    <r>
      <rPr>
        <sz val="11"/>
        <color indexed="8"/>
        <rFont val="宋体"/>
        <charset val="134"/>
      </rPr>
      <t>柴油</t>
    </r>
  </si>
  <si>
    <r>
      <rPr>
        <sz val="9"/>
        <color rgb="FF000000"/>
        <rFont val="Times New Roman"/>
        <charset val="134"/>
      </rPr>
      <t>0</t>
    </r>
    <r>
      <rPr>
        <vertAlign val="superscript"/>
        <sz val="9"/>
        <color indexed="8"/>
        <rFont val="Times New Roman"/>
        <charset val="134"/>
      </rPr>
      <t>#</t>
    </r>
  </si>
  <si>
    <r>
      <rPr>
        <sz val="11"/>
        <color indexed="8"/>
        <rFont val="宋体"/>
        <charset val="134"/>
      </rPr>
      <t>镀锌铁丝</t>
    </r>
  </si>
  <si>
    <r>
      <rPr>
        <sz val="9"/>
        <color rgb="FF000000"/>
        <rFont val="Times New Roman"/>
        <charset val="134"/>
      </rPr>
      <t>8</t>
    </r>
    <r>
      <rPr>
        <vertAlign val="superscript"/>
        <sz val="9"/>
        <color indexed="8"/>
        <rFont val="Times New Roman"/>
        <charset val="134"/>
      </rPr>
      <t>#</t>
    </r>
  </si>
  <si>
    <r>
      <rPr>
        <sz val="9"/>
        <color rgb="FF000000"/>
        <rFont val="Times New Roman"/>
        <charset val="134"/>
      </rPr>
      <t>22</t>
    </r>
    <r>
      <rPr>
        <vertAlign val="superscript"/>
        <sz val="9"/>
        <color indexed="8"/>
        <rFont val="Times New Roman"/>
        <charset val="134"/>
      </rPr>
      <t>#</t>
    </r>
  </si>
  <si>
    <r>
      <rPr>
        <sz val="11"/>
        <color indexed="8"/>
        <rFont val="宋体"/>
        <charset val="134"/>
      </rPr>
      <t>铁钉</t>
    </r>
  </si>
  <si>
    <r>
      <rPr>
        <sz val="9"/>
        <color indexed="8"/>
        <rFont val="宋体"/>
        <charset val="134"/>
      </rPr>
      <t>综合</t>
    </r>
  </si>
  <si>
    <r>
      <rPr>
        <sz val="11"/>
        <color indexed="8"/>
        <rFont val="宋体"/>
        <charset val="134"/>
      </rPr>
      <t>防锈漆</t>
    </r>
  </si>
  <si>
    <r>
      <rPr>
        <sz val="11"/>
        <color indexed="8"/>
        <rFont val="宋体"/>
        <charset val="134"/>
      </rPr>
      <t>调和漆</t>
    </r>
  </si>
  <si>
    <r>
      <rPr>
        <sz val="11"/>
        <color indexed="8"/>
        <rFont val="宋体"/>
        <charset val="134"/>
      </rPr>
      <t>电焊条</t>
    </r>
  </si>
  <si>
    <r>
      <rPr>
        <sz val="11"/>
        <color indexed="8"/>
        <rFont val="宋体"/>
        <charset val="134"/>
      </rPr>
      <t>成品腻子粉</t>
    </r>
  </si>
  <si>
    <r>
      <rPr>
        <sz val="11"/>
        <color indexed="8"/>
        <rFont val="宋体"/>
        <charset val="134"/>
      </rPr>
      <t>炉渣</t>
    </r>
  </si>
  <si>
    <r>
      <rPr>
        <sz val="11"/>
        <color indexed="8"/>
        <rFont val="宋体"/>
        <charset val="134"/>
      </rPr>
      <t>白石子</t>
    </r>
  </si>
  <si>
    <r>
      <rPr>
        <sz val="9"/>
        <color rgb="FF000000"/>
        <rFont val="Times New Roman"/>
        <charset val="134"/>
      </rPr>
      <t xml:space="preserve">   </t>
    </r>
    <r>
      <rPr>
        <sz val="9"/>
        <color rgb="FF000000"/>
        <rFont val="宋体"/>
        <charset val="134"/>
      </rPr>
      <t>注：园林、绿化用水依据《关于完善锡林浩特市居民生活用水阶梯价格制度及调整供水价格的批复》（锡发改价字</t>
    </r>
    <r>
      <rPr>
        <sz val="9"/>
        <color rgb="FF000000"/>
        <rFont val="Times New Roman"/>
        <charset val="134"/>
      </rPr>
      <t>[2015]47</t>
    </r>
    <r>
      <rPr>
        <sz val="9"/>
        <color rgb="FF000000"/>
        <rFont val="宋体"/>
        <charset val="134"/>
      </rPr>
      <t>号）和《内蒙古自治区水资源税改革试点实施办法》执行，使用自来水</t>
    </r>
    <r>
      <rPr>
        <sz val="9"/>
        <color rgb="FF000000"/>
        <rFont val="Times New Roman"/>
        <charset val="134"/>
      </rPr>
      <t>6</t>
    </r>
    <r>
      <rPr>
        <sz val="9"/>
        <color rgb="FF000000"/>
        <rFont val="宋体"/>
        <charset val="134"/>
      </rPr>
      <t>元</t>
    </r>
    <r>
      <rPr>
        <sz val="9"/>
        <color rgb="FF000000"/>
        <rFont val="Times New Roman"/>
        <charset val="134"/>
      </rPr>
      <t>/</t>
    </r>
    <r>
      <rPr>
        <sz val="9"/>
        <color rgb="FF000000"/>
        <rFont val="宋体"/>
        <charset val="134"/>
      </rPr>
      <t>立方米，使用中水</t>
    </r>
    <r>
      <rPr>
        <sz val="9"/>
        <color rgb="FF000000"/>
        <rFont val="Times New Roman"/>
        <charset val="134"/>
      </rPr>
      <t>0.5</t>
    </r>
    <r>
      <rPr>
        <sz val="9"/>
        <color rgb="FF000000"/>
        <rFont val="宋体"/>
        <charset val="134"/>
      </rPr>
      <t>元</t>
    </r>
    <r>
      <rPr>
        <sz val="9"/>
        <color rgb="FF000000"/>
        <rFont val="Times New Roman"/>
        <charset val="134"/>
      </rPr>
      <t>/</t>
    </r>
    <r>
      <rPr>
        <sz val="9"/>
        <color rgb="FF000000"/>
        <rFont val="宋体"/>
        <charset val="134"/>
      </rPr>
      <t>立方米（自行取水）。</t>
    </r>
  </si>
  <si>
    <r>
      <rPr>
        <b/>
        <sz val="11"/>
        <color indexed="8"/>
        <rFont val="宋体"/>
        <charset val="134"/>
      </rPr>
      <t>周转性材料</t>
    </r>
  </si>
  <si>
    <r>
      <rPr>
        <sz val="11"/>
        <color indexed="8"/>
        <rFont val="宋体"/>
        <charset val="134"/>
      </rPr>
      <t>组合钢模板</t>
    </r>
  </si>
  <si>
    <t>t</t>
  </si>
  <si>
    <r>
      <rPr>
        <sz val="11"/>
        <color indexed="8"/>
        <rFont val="宋体"/>
        <charset val="134"/>
      </rPr>
      <t>扣件</t>
    </r>
  </si>
  <si>
    <r>
      <rPr>
        <sz val="11"/>
        <color indexed="8"/>
        <rFont val="宋体"/>
        <charset val="134"/>
      </rPr>
      <t>脚手架钢管</t>
    </r>
  </si>
  <si>
    <r>
      <rPr>
        <sz val="11"/>
        <color indexed="8"/>
        <rFont val="宋体"/>
        <charset val="134"/>
      </rPr>
      <t>脚手架钢管底座</t>
    </r>
  </si>
  <si>
    <r>
      <rPr>
        <sz val="10"/>
        <color indexed="8"/>
        <rFont val="宋体"/>
        <charset val="134"/>
      </rPr>
      <t>个</t>
    </r>
  </si>
  <si>
    <r>
      <rPr>
        <sz val="11"/>
        <color indexed="8"/>
        <rFont val="宋体"/>
        <charset val="134"/>
      </rPr>
      <t>脚手板</t>
    </r>
  </si>
  <si>
    <t>4000×300×50</t>
  </si>
  <si>
    <r>
      <rPr>
        <sz val="10"/>
        <color rgb="FF000000"/>
        <rFont val="Times New Roman"/>
        <charset val="134"/>
      </rPr>
      <t>m</t>
    </r>
    <r>
      <rPr>
        <vertAlign val="superscript"/>
        <sz val="10"/>
        <color indexed="8"/>
        <rFont val="Times New Roman"/>
        <charset val="134"/>
      </rPr>
      <t>3</t>
    </r>
  </si>
  <si>
    <r>
      <rPr>
        <sz val="11"/>
        <color indexed="8"/>
        <rFont val="宋体"/>
        <charset val="134"/>
      </rPr>
      <t>复合模板</t>
    </r>
  </si>
  <si>
    <r>
      <rPr>
        <sz val="10"/>
        <color rgb="FF000000"/>
        <rFont val="Times New Roman"/>
        <charset val="134"/>
      </rPr>
      <t>m</t>
    </r>
    <r>
      <rPr>
        <vertAlign val="superscript"/>
        <sz val="10"/>
        <color indexed="8"/>
        <rFont val="Times New Roman"/>
        <charset val="134"/>
      </rPr>
      <t>2</t>
    </r>
  </si>
  <si>
    <r>
      <rPr>
        <sz val="11"/>
        <color indexed="8"/>
        <rFont val="宋体"/>
        <charset val="134"/>
      </rPr>
      <t>木支撑</t>
    </r>
  </si>
  <si>
    <r>
      <rPr>
        <sz val="11"/>
        <color indexed="8"/>
        <rFont val="宋体"/>
        <charset val="134"/>
      </rPr>
      <t>钢支撑及配件</t>
    </r>
  </si>
  <si>
    <r>
      <rPr>
        <b/>
        <sz val="11"/>
        <color indexed="8"/>
        <rFont val="宋体"/>
        <charset val="134"/>
      </rPr>
      <t>木材</t>
    </r>
  </si>
  <si>
    <r>
      <rPr>
        <sz val="11"/>
        <color indexed="8"/>
        <rFont val="宋体"/>
        <charset val="134"/>
      </rPr>
      <t>板材</t>
    </r>
  </si>
  <si>
    <r>
      <rPr>
        <sz val="9"/>
        <color indexed="8"/>
        <rFont val="宋体"/>
        <charset val="134"/>
      </rPr>
      <t>一等</t>
    </r>
  </si>
  <si>
    <r>
      <rPr>
        <sz val="9"/>
        <color indexed="8"/>
        <rFont val="宋体"/>
        <charset val="134"/>
      </rPr>
      <t>二等</t>
    </r>
  </si>
  <si>
    <r>
      <rPr>
        <sz val="11"/>
        <color indexed="8"/>
        <rFont val="宋体"/>
        <charset val="134"/>
      </rPr>
      <t>方材</t>
    </r>
  </si>
  <si>
    <r>
      <rPr>
        <sz val="9"/>
        <color indexed="8"/>
        <rFont val="宋体"/>
        <charset val="134"/>
      </rPr>
      <t>一等（落叶松）</t>
    </r>
  </si>
  <si>
    <r>
      <rPr>
        <sz val="9"/>
        <color indexed="8"/>
        <rFont val="宋体"/>
        <charset val="134"/>
      </rPr>
      <t>三等</t>
    </r>
  </si>
  <si>
    <r>
      <rPr>
        <sz val="11"/>
        <color indexed="8"/>
        <rFont val="宋体"/>
        <charset val="134"/>
      </rPr>
      <t>模板木材</t>
    </r>
  </si>
  <si>
    <r>
      <rPr>
        <sz val="9"/>
        <color indexed="8"/>
        <rFont val="宋体"/>
        <charset val="134"/>
      </rPr>
      <t>杨木</t>
    </r>
  </si>
  <si>
    <r>
      <rPr>
        <sz val="9"/>
        <color indexed="8"/>
        <rFont val="宋体"/>
        <charset val="134"/>
      </rPr>
      <t>落叶松</t>
    </r>
  </si>
  <si>
    <r>
      <rPr>
        <sz val="11"/>
        <color indexed="8"/>
        <rFont val="宋体"/>
        <charset val="134"/>
      </rPr>
      <t>原木柃材</t>
    </r>
  </si>
  <si>
    <r>
      <rPr>
        <b/>
        <sz val="11"/>
        <color indexed="8"/>
        <rFont val="宋体"/>
        <charset val="134"/>
      </rPr>
      <t>钢材</t>
    </r>
  </si>
  <si>
    <r>
      <rPr>
        <sz val="11"/>
        <color indexed="8"/>
        <rFont val="宋体"/>
        <charset val="134"/>
      </rPr>
      <t>光圆钢筋</t>
    </r>
  </si>
  <si>
    <r>
      <rPr>
        <sz val="9"/>
        <color rgb="FF000000"/>
        <rFont val="Times New Roman"/>
        <charset val="134"/>
      </rPr>
      <t>Φ10</t>
    </r>
    <r>
      <rPr>
        <sz val="9"/>
        <color indexed="8"/>
        <rFont val="宋体"/>
        <charset val="134"/>
      </rPr>
      <t>以内，</t>
    </r>
    <r>
      <rPr>
        <sz val="9"/>
        <color indexed="8"/>
        <rFont val="Times New Roman"/>
        <charset val="134"/>
      </rPr>
      <t xml:space="preserve">HPB300 </t>
    </r>
  </si>
  <si>
    <r>
      <rPr>
        <sz val="9"/>
        <color rgb="FF000000"/>
        <rFont val="Times New Roman"/>
        <charset val="134"/>
      </rPr>
      <t>Φ10</t>
    </r>
    <r>
      <rPr>
        <sz val="9"/>
        <color indexed="8"/>
        <rFont val="宋体"/>
        <charset val="134"/>
      </rPr>
      <t>以上，</t>
    </r>
    <r>
      <rPr>
        <sz val="9"/>
        <color indexed="8"/>
        <rFont val="Times New Roman"/>
        <charset val="134"/>
      </rPr>
      <t xml:space="preserve">HPB300 </t>
    </r>
  </si>
  <si>
    <r>
      <rPr>
        <sz val="11"/>
        <color indexed="8"/>
        <rFont val="宋体"/>
        <charset val="134"/>
      </rPr>
      <t>带肋钢筋</t>
    </r>
  </si>
  <si>
    <r>
      <rPr>
        <sz val="9"/>
        <color indexed="8"/>
        <rFont val="宋体"/>
        <charset val="134"/>
      </rPr>
      <t>Ⅱ级，综合，</t>
    </r>
    <r>
      <rPr>
        <sz val="9"/>
        <color indexed="8"/>
        <rFont val="Times New Roman"/>
        <charset val="134"/>
      </rPr>
      <t>HPB400</t>
    </r>
    <r>
      <rPr>
        <sz val="9"/>
        <color indexed="8"/>
        <rFont val="宋体"/>
        <charset val="134"/>
      </rPr>
      <t>以内</t>
    </r>
  </si>
  <si>
    <r>
      <rPr>
        <sz val="9"/>
        <color indexed="8"/>
        <rFont val="宋体"/>
        <charset val="134"/>
      </rPr>
      <t>Ⅲ级，</t>
    </r>
    <r>
      <rPr>
        <sz val="9"/>
        <color indexed="8"/>
        <rFont val="Times New Roman"/>
        <charset val="134"/>
      </rPr>
      <t>Φ10</t>
    </r>
    <r>
      <rPr>
        <sz val="9"/>
        <color indexed="8"/>
        <rFont val="宋体"/>
        <charset val="134"/>
      </rPr>
      <t>以内，</t>
    </r>
    <r>
      <rPr>
        <sz val="9"/>
        <color indexed="8"/>
        <rFont val="Times New Roman"/>
        <charset val="134"/>
      </rPr>
      <t xml:space="preserve">HRB400 </t>
    </r>
    <r>
      <rPr>
        <sz val="9"/>
        <color indexed="8"/>
        <rFont val="宋体"/>
        <charset val="134"/>
      </rPr>
      <t>以上</t>
    </r>
  </si>
  <si>
    <r>
      <rPr>
        <sz val="9"/>
        <color indexed="8"/>
        <rFont val="宋体"/>
        <charset val="134"/>
      </rPr>
      <t>Ⅲ级，</t>
    </r>
    <r>
      <rPr>
        <sz val="9"/>
        <color indexed="8"/>
        <rFont val="Times New Roman"/>
        <charset val="134"/>
      </rPr>
      <t>Φ10</t>
    </r>
    <r>
      <rPr>
        <sz val="9"/>
        <color indexed="8"/>
        <rFont val="宋体"/>
        <charset val="134"/>
      </rPr>
      <t>以上，</t>
    </r>
    <r>
      <rPr>
        <sz val="9"/>
        <color indexed="8"/>
        <rFont val="Times New Roman"/>
        <charset val="134"/>
      </rPr>
      <t xml:space="preserve">HRB400 </t>
    </r>
    <r>
      <rPr>
        <sz val="9"/>
        <color indexed="8"/>
        <rFont val="宋体"/>
        <charset val="134"/>
      </rPr>
      <t>以上</t>
    </r>
  </si>
  <si>
    <t>型钢</t>
  </si>
  <si>
    <t>镀锌型钢</t>
  </si>
  <si>
    <r>
      <rPr>
        <sz val="11"/>
        <color indexed="8"/>
        <rFont val="宋体"/>
        <charset val="134"/>
      </rPr>
      <t>热轧钢板</t>
    </r>
  </si>
  <si>
    <r>
      <rPr>
        <sz val="11"/>
        <color indexed="8"/>
        <rFont val="宋体"/>
        <charset val="134"/>
      </rPr>
      <t>镀锌薄板</t>
    </r>
  </si>
  <si>
    <r>
      <rPr>
        <sz val="11"/>
        <color indexed="8"/>
        <rFont val="宋体"/>
        <charset val="134"/>
      </rPr>
      <t>冷轧钢板</t>
    </r>
  </si>
  <si>
    <r>
      <rPr>
        <sz val="11"/>
        <color indexed="8"/>
        <rFont val="宋体"/>
        <charset val="134"/>
      </rPr>
      <t>焊接钢管</t>
    </r>
  </si>
  <si>
    <r>
      <rPr>
        <sz val="11"/>
        <color indexed="8"/>
        <rFont val="宋体"/>
        <charset val="134"/>
      </rPr>
      <t>无缝钢管</t>
    </r>
  </si>
  <si>
    <t>螺旋钢管</t>
  </si>
  <si>
    <t>镀锌钢管</t>
  </si>
  <si>
    <r>
      <rPr>
        <sz val="11"/>
        <color indexed="8"/>
        <rFont val="宋体"/>
        <charset val="134"/>
      </rPr>
      <t>冷拔低碳钢丝</t>
    </r>
  </si>
  <si>
    <r>
      <rPr>
        <b/>
        <sz val="11"/>
        <color indexed="8"/>
        <rFont val="宋体"/>
        <charset val="134"/>
      </rPr>
      <t>水泥及地材</t>
    </r>
  </si>
  <si>
    <r>
      <rPr>
        <sz val="11"/>
        <color indexed="8"/>
        <rFont val="宋体"/>
        <charset val="134"/>
      </rPr>
      <t>复合硅酸盐水泥</t>
    </r>
  </si>
  <si>
    <r>
      <rPr>
        <sz val="11"/>
        <color indexed="8"/>
        <rFont val="宋体"/>
        <charset val="134"/>
      </rPr>
      <t>普通硅酸盐水泥</t>
    </r>
  </si>
  <si>
    <r>
      <rPr>
        <sz val="11"/>
        <color indexed="8"/>
        <rFont val="宋体"/>
        <charset val="134"/>
      </rPr>
      <t>白水泥</t>
    </r>
  </si>
  <si>
    <r>
      <rPr>
        <sz val="9"/>
        <color indexed="8"/>
        <rFont val="宋体"/>
        <charset val="134"/>
      </rPr>
      <t>普通</t>
    </r>
  </si>
  <si>
    <r>
      <rPr>
        <sz val="11"/>
        <color indexed="8"/>
        <rFont val="宋体"/>
        <charset val="134"/>
      </rPr>
      <t>中粗砂</t>
    </r>
  </si>
  <si>
    <r>
      <rPr>
        <sz val="11"/>
        <color indexed="8"/>
        <rFont val="宋体"/>
        <charset val="134"/>
      </rPr>
      <t>机制红砖</t>
    </r>
  </si>
  <si>
    <t>240×115×53mm</t>
  </si>
  <si>
    <r>
      <rPr>
        <sz val="10"/>
        <color indexed="8"/>
        <rFont val="宋体"/>
        <charset val="134"/>
      </rPr>
      <t>千块</t>
    </r>
  </si>
  <si>
    <r>
      <rPr>
        <sz val="11"/>
        <color indexed="8"/>
        <rFont val="宋体"/>
        <charset val="134"/>
      </rPr>
      <t>多孔砖</t>
    </r>
  </si>
  <si>
    <t>240×115×90mm</t>
  </si>
  <si>
    <r>
      <rPr>
        <sz val="11"/>
        <color indexed="8"/>
        <rFont val="宋体"/>
        <charset val="134"/>
      </rPr>
      <t>水泥砖</t>
    </r>
  </si>
  <si>
    <t>陶粒砼实心砖</t>
  </si>
  <si>
    <t>190×90×53mm</t>
  </si>
  <si>
    <t>块</t>
  </si>
  <si>
    <r>
      <rPr>
        <sz val="11"/>
        <color indexed="8"/>
        <rFont val="宋体"/>
        <charset val="134"/>
      </rPr>
      <t>陶粒空心砌块</t>
    </r>
  </si>
  <si>
    <r>
      <rPr>
        <sz val="9"/>
        <color rgb="FF000000"/>
        <rFont val="Times New Roman"/>
        <charset val="134"/>
      </rPr>
      <t>100</t>
    </r>
    <r>
      <rPr>
        <sz val="9"/>
        <color indexed="8"/>
        <rFont val="宋体"/>
        <charset val="134"/>
      </rPr>
      <t>厚</t>
    </r>
  </si>
  <si>
    <r>
      <rPr>
        <sz val="9"/>
        <color rgb="FF000000"/>
        <rFont val="Times New Roman"/>
        <charset val="134"/>
      </rPr>
      <t>200</t>
    </r>
    <r>
      <rPr>
        <sz val="9"/>
        <color indexed="8"/>
        <rFont val="宋体"/>
        <charset val="134"/>
      </rPr>
      <t>厚</t>
    </r>
  </si>
  <si>
    <r>
      <rPr>
        <sz val="11"/>
        <color indexed="8"/>
        <rFont val="宋体"/>
        <charset val="134"/>
      </rPr>
      <t>浮石空心砌块</t>
    </r>
  </si>
  <si>
    <r>
      <rPr>
        <sz val="11"/>
        <color indexed="8"/>
        <rFont val="宋体"/>
        <charset val="134"/>
      </rPr>
      <t>炉灰渣空心砌块</t>
    </r>
  </si>
  <si>
    <t>加气混凝土砌块（当地）</t>
  </si>
  <si>
    <t>加气混凝土砌块（外地）</t>
  </si>
  <si>
    <r>
      <rPr>
        <sz val="11"/>
        <color indexed="8"/>
        <rFont val="宋体"/>
        <charset val="134"/>
      </rPr>
      <t>碎</t>
    </r>
    <r>
      <rPr>
        <sz val="11"/>
        <color indexed="8"/>
        <rFont val="Times New Roman"/>
        <charset val="134"/>
      </rPr>
      <t xml:space="preserve"> </t>
    </r>
    <r>
      <rPr>
        <sz val="11"/>
        <color indexed="8"/>
        <rFont val="宋体"/>
        <charset val="134"/>
      </rPr>
      <t>石</t>
    </r>
  </si>
  <si>
    <r>
      <rPr>
        <sz val="11"/>
        <color indexed="8"/>
        <rFont val="宋体"/>
        <charset val="134"/>
      </rPr>
      <t>山皮石</t>
    </r>
  </si>
  <si>
    <r>
      <rPr>
        <sz val="11"/>
        <color indexed="8"/>
        <rFont val="宋体"/>
        <charset val="134"/>
      </rPr>
      <t>聚苯乙烯泡沫板（阻燃</t>
    </r>
    <r>
      <rPr>
        <sz val="11"/>
        <color indexed="8"/>
        <rFont val="Times New Roman"/>
        <charset val="134"/>
      </rPr>
      <t>B</t>
    </r>
    <r>
      <rPr>
        <sz val="11"/>
        <color indexed="8"/>
        <rFont val="宋体"/>
        <charset val="134"/>
      </rPr>
      <t>级）</t>
    </r>
  </si>
  <si>
    <r>
      <rPr>
        <sz val="9"/>
        <color indexed="8"/>
        <rFont val="宋体"/>
        <charset val="134"/>
      </rPr>
      <t>容重</t>
    </r>
    <r>
      <rPr>
        <sz val="9"/>
        <color indexed="8"/>
        <rFont val="Times New Roman"/>
        <charset val="134"/>
      </rPr>
      <t>16kg/ m</t>
    </r>
    <r>
      <rPr>
        <vertAlign val="superscript"/>
        <sz val="9"/>
        <color indexed="8"/>
        <rFont val="Times New Roman"/>
        <charset val="134"/>
      </rPr>
      <t>3</t>
    </r>
  </si>
  <si>
    <r>
      <rPr>
        <sz val="9"/>
        <color indexed="8"/>
        <rFont val="宋体"/>
        <charset val="134"/>
      </rPr>
      <t>容重</t>
    </r>
    <r>
      <rPr>
        <sz val="9"/>
        <color indexed="8"/>
        <rFont val="Times New Roman"/>
        <charset val="134"/>
      </rPr>
      <t>18kg/ m</t>
    </r>
    <r>
      <rPr>
        <vertAlign val="superscript"/>
        <sz val="9"/>
        <color indexed="8"/>
        <rFont val="Times New Roman"/>
        <charset val="134"/>
      </rPr>
      <t>3</t>
    </r>
  </si>
  <si>
    <r>
      <rPr>
        <sz val="9"/>
        <color indexed="8"/>
        <rFont val="宋体"/>
        <charset val="134"/>
      </rPr>
      <t>容重</t>
    </r>
    <r>
      <rPr>
        <sz val="9"/>
        <color indexed="8"/>
        <rFont val="Times New Roman"/>
        <charset val="134"/>
      </rPr>
      <t>20kg/ m</t>
    </r>
    <r>
      <rPr>
        <vertAlign val="superscript"/>
        <sz val="9"/>
        <color indexed="8"/>
        <rFont val="Times New Roman"/>
        <charset val="134"/>
      </rPr>
      <t>3</t>
    </r>
  </si>
  <si>
    <r>
      <rPr>
        <sz val="9"/>
        <color indexed="8"/>
        <rFont val="宋体"/>
        <charset val="134"/>
      </rPr>
      <t>容重</t>
    </r>
    <r>
      <rPr>
        <sz val="9"/>
        <color indexed="8"/>
        <rFont val="Times New Roman"/>
        <charset val="134"/>
      </rPr>
      <t>25kg/ m</t>
    </r>
    <r>
      <rPr>
        <vertAlign val="superscript"/>
        <sz val="9"/>
        <color indexed="8"/>
        <rFont val="Times New Roman"/>
        <charset val="134"/>
      </rPr>
      <t>3</t>
    </r>
  </si>
  <si>
    <r>
      <rPr>
        <sz val="9"/>
        <color indexed="8"/>
        <rFont val="宋体"/>
        <charset val="134"/>
      </rPr>
      <t>容重</t>
    </r>
    <r>
      <rPr>
        <sz val="9"/>
        <color indexed="8"/>
        <rFont val="Times New Roman"/>
        <charset val="134"/>
      </rPr>
      <t>30kg/m</t>
    </r>
    <r>
      <rPr>
        <vertAlign val="superscript"/>
        <sz val="9"/>
        <color indexed="8"/>
        <rFont val="Times New Roman"/>
        <charset val="134"/>
      </rPr>
      <t>3</t>
    </r>
  </si>
  <si>
    <r>
      <rPr>
        <sz val="11"/>
        <color indexed="8"/>
        <rFont val="宋体"/>
        <charset val="134"/>
      </rPr>
      <t>彩钢板</t>
    </r>
    <r>
      <rPr>
        <sz val="11"/>
        <color indexed="8"/>
        <rFont val="Times New Roman"/>
        <charset val="134"/>
      </rPr>
      <t xml:space="preserve"> </t>
    </r>
    <r>
      <rPr>
        <sz val="11"/>
        <color indexed="8"/>
        <rFont val="宋体"/>
        <charset val="134"/>
      </rPr>
      <t>（双面层）</t>
    </r>
  </si>
  <si>
    <r>
      <rPr>
        <sz val="9"/>
        <color indexed="8"/>
        <rFont val="宋体"/>
        <charset val="134"/>
      </rPr>
      <t>聚氨酯</t>
    </r>
    <r>
      <rPr>
        <sz val="9"/>
        <color indexed="8"/>
        <rFont val="Times New Roman"/>
        <charset val="134"/>
      </rPr>
      <t>100mm</t>
    </r>
  </si>
  <si>
    <r>
      <rPr>
        <sz val="11"/>
        <color indexed="8"/>
        <rFont val="宋体"/>
        <charset val="134"/>
      </rPr>
      <t>彩钢夹芯板（双面层）</t>
    </r>
  </si>
  <si>
    <r>
      <rPr>
        <sz val="9"/>
        <color indexed="8"/>
        <rFont val="宋体"/>
        <charset val="134"/>
      </rPr>
      <t>苯板</t>
    </r>
    <r>
      <rPr>
        <sz val="9"/>
        <color indexed="8"/>
        <rFont val="Times New Roman"/>
        <charset val="134"/>
      </rPr>
      <t>50mm</t>
    </r>
  </si>
  <si>
    <r>
      <rPr>
        <sz val="9"/>
        <color indexed="8"/>
        <rFont val="宋体"/>
        <charset val="134"/>
      </rPr>
      <t>苯板</t>
    </r>
    <r>
      <rPr>
        <sz val="9"/>
        <color indexed="8"/>
        <rFont val="Times New Roman"/>
        <charset val="134"/>
      </rPr>
      <t>75mm</t>
    </r>
  </si>
  <si>
    <r>
      <rPr>
        <sz val="9"/>
        <color indexed="8"/>
        <rFont val="宋体"/>
        <charset val="134"/>
      </rPr>
      <t>苯板</t>
    </r>
    <r>
      <rPr>
        <sz val="9"/>
        <color indexed="8"/>
        <rFont val="Times New Roman"/>
        <charset val="134"/>
      </rPr>
      <t>100mm</t>
    </r>
  </si>
  <si>
    <r>
      <rPr>
        <sz val="11"/>
        <color indexed="8"/>
        <rFont val="宋体"/>
        <charset val="134"/>
      </rPr>
      <t>单层彩钢压型板</t>
    </r>
  </si>
  <si>
    <t>0.5mm</t>
  </si>
  <si>
    <t>0.6mm</t>
  </si>
  <si>
    <r>
      <rPr>
        <sz val="11"/>
        <color rgb="FF000000"/>
        <rFont val="Times New Roman"/>
        <charset val="134"/>
      </rPr>
      <t>SBS</t>
    </r>
    <r>
      <rPr>
        <sz val="11"/>
        <color indexed="8"/>
        <rFont val="宋体"/>
        <charset val="134"/>
      </rPr>
      <t>防水卷材</t>
    </r>
  </si>
  <si>
    <r>
      <rPr>
        <sz val="9"/>
        <color indexed="8"/>
        <rFont val="宋体"/>
        <charset val="134"/>
      </rPr>
      <t>聚脂胎双面膜</t>
    </r>
    <r>
      <rPr>
        <sz val="9"/>
        <color indexed="8"/>
        <rFont val="Times New Roman"/>
        <charset val="134"/>
      </rPr>
      <t>3mm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</si>
  <si>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</si>
  <si>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-25</t>
    </r>
    <r>
      <rPr>
        <sz val="9"/>
        <color indexed="8"/>
        <rFont val="宋体"/>
        <charset val="134"/>
      </rPr>
      <t>℃</t>
    </r>
    <r>
      <rPr>
        <sz val="9"/>
        <color indexed="8"/>
        <rFont val="Times New Roman"/>
        <charset val="134"/>
      </rPr>
      <t xml:space="preserve"> </t>
    </r>
    <r>
      <rPr>
        <sz val="9"/>
        <color indexed="8"/>
        <rFont val="宋体"/>
        <charset val="134"/>
      </rPr>
      <t>）</t>
    </r>
  </si>
  <si>
    <t>自粘改性沥青防水卷材</t>
  </si>
  <si>
    <t>3mm</t>
  </si>
  <si>
    <t>4mm</t>
  </si>
  <si>
    <t>高聚物自粘改性沥青防水卷材</t>
  </si>
  <si>
    <t xml:space="preserve">    预拌砼最低成本价（含运费、泵送费及添加剂，未含企业利润）</t>
  </si>
  <si>
    <r>
      <rPr>
        <sz val="11"/>
        <color indexed="8"/>
        <rFont val="宋体"/>
        <charset val="134"/>
      </rPr>
      <t>预拌砼</t>
    </r>
  </si>
  <si>
    <t>C10-20-4</t>
  </si>
  <si>
    <t>C15-20-4</t>
  </si>
  <si>
    <t>C20-20-4</t>
  </si>
  <si>
    <t>C25-20-4</t>
  </si>
  <si>
    <t>C30-20-4</t>
  </si>
  <si>
    <t>C35-20-4</t>
  </si>
  <si>
    <t>C40-20-4</t>
  </si>
  <si>
    <t>C45-20-4</t>
  </si>
  <si>
    <t>C50-20-4</t>
  </si>
  <si>
    <r>
      <rPr>
        <b/>
        <sz val="11"/>
        <color rgb="FF000000"/>
        <rFont val="宋体"/>
        <charset val="134"/>
      </rPr>
      <t>注</t>
    </r>
    <r>
      <rPr>
        <sz val="11"/>
        <color indexed="8"/>
        <rFont val="宋体"/>
        <charset val="134"/>
      </rPr>
      <t>：1、编制招标控制价时，在成本价基础上可以考虑20%的利润，计入暂估价中；
    2、结算时按施工当期实际购买价或购货合同价进行结算。</t>
    </r>
    <r>
      <rPr>
        <b/>
        <sz val="11"/>
        <color rgb="FF000000"/>
        <rFont val="宋体"/>
        <charset val="134"/>
      </rPr>
      <t xml:space="preserve">
</t>
    </r>
    <r>
      <rPr>
        <sz val="11"/>
        <color rgb="FF000000"/>
        <rFont val="宋体"/>
        <charset val="134"/>
      </rPr>
      <t xml:space="preserve">    3、未包括特殊用途的添加剂（防冻剂、抗渗剂等）</t>
    </r>
  </si>
  <si>
    <t>预拌沥青砼（含运费）</t>
  </si>
  <si>
    <t>预拌沥青砼</t>
  </si>
  <si>
    <r>
      <rPr>
        <sz val="9"/>
        <color indexed="8"/>
        <rFont val="宋体"/>
        <charset val="134"/>
      </rPr>
      <t>细粒式</t>
    </r>
    <r>
      <rPr>
        <sz val="9"/>
        <color indexed="8"/>
        <rFont val="Times New Roman"/>
        <charset val="134"/>
      </rPr>
      <t>AC-13</t>
    </r>
  </si>
  <si>
    <r>
      <rPr>
        <sz val="9"/>
        <color indexed="8"/>
        <rFont val="宋体"/>
        <charset val="134"/>
      </rPr>
      <t>中粒式</t>
    </r>
    <r>
      <rPr>
        <sz val="9"/>
        <color indexed="8"/>
        <rFont val="Times New Roman"/>
        <charset val="134"/>
      </rPr>
      <t>AC-16</t>
    </r>
  </si>
  <si>
    <r>
      <rPr>
        <sz val="9"/>
        <color indexed="8"/>
        <rFont val="宋体"/>
        <charset val="134"/>
      </rPr>
      <t>粗粒式</t>
    </r>
    <r>
      <rPr>
        <sz val="9"/>
        <color indexed="8"/>
        <rFont val="Times New Roman"/>
        <charset val="134"/>
      </rPr>
      <t>AC-20</t>
    </r>
  </si>
  <si>
    <t>石材、地砖、墙砖</t>
  </si>
  <si>
    <r>
      <rPr>
        <sz val="11"/>
        <color indexed="8"/>
        <rFont val="宋体"/>
        <charset val="134"/>
      </rPr>
      <t>陶瓷地面砖</t>
    </r>
  </si>
  <si>
    <t>300×300mm</t>
  </si>
  <si>
    <t>300×600mm</t>
  </si>
  <si>
    <t>600×600mm</t>
  </si>
  <si>
    <t>800×800mm</t>
  </si>
  <si>
    <t>1000×1000mm</t>
  </si>
  <si>
    <t>1200×1200mm</t>
  </si>
  <si>
    <r>
      <rPr>
        <sz val="11"/>
        <color indexed="8"/>
        <rFont val="宋体"/>
        <charset val="134"/>
      </rPr>
      <t>墙面瓷砖</t>
    </r>
  </si>
  <si>
    <t>300*600m</t>
  </si>
  <si>
    <t>300*300m</t>
  </si>
  <si>
    <r>
      <rPr>
        <sz val="11"/>
        <color indexed="8"/>
        <rFont val="宋体"/>
        <charset val="134"/>
      </rPr>
      <t>金钻麻花岗岩</t>
    </r>
  </si>
  <si>
    <t>25mm</t>
  </si>
  <si>
    <r>
      <rPr>
        <sz val="11"/>
        <color indexed="8"/>
        <rFont val="宋体"/>
        <charset val="134"/>
      </rPr>
      <t>芝麻白花岗岩</t>
    </r>
  </si>
  <si>
    <t>600×600×20mm</t>
  </si>
  <si>
    <r>
      <rPr>
        <sz val="11"/>
        <color indexed="8"/>
        <rFont val="宋体"/>
        <charset val="134"/>
      </rPr>
      <t>大花绿大理石</t>
    </r>
  </si>
  <si>
    <r>
      <rPr>
        <sz val="11"/>
        <color indexed="8"/>
        <rFont val="宋体"/>
        <charset val="134"/>
      </rPr>
      <t>啡网大理石</t>
    </r>
  </si>
  <si>
    <r>
      <rPr>
        <sz val="11"/>
        <color indexed="8"/>
        <rFont val="宋体"/>
        <charset val="134"/>
      </rPr>
      <t>黑金砂大理石</t>
    </r>
  </si>
  <si>
    <r>
      <rPr>
        <sz val="11"/>
        <color indexed="8"/>
        <rFont val="宋体"/>
        <charset val="134"/>
      </rPr>
      <t>台湾红大理石</t>
    </r>
  </si>
  <si>
    <r>
      <rPr>
        <sz val="11"/>
        <color indexed="8"/>
        <rFont val="宋体"/>
        <charset val="134"/>
      </rPr>
      <t>大理石（丰镇黑）</t>
    </r>
  </si>
  <si>
    <t>30mm</t>
  </si>
  <si>
    <r>
      <rPr>
        <sz val="10"/>
        <color indexed="8"/>
        <rFont val="宋体"/>
        <charset val="134"/>
      </rPr>
      <t>㎡</t>
    </r>
  </si>
  <si>
    <r>
      <rPr>
        <b/>
        <sz val="11"/>
        <color indexed="8"/>
        <rFont val="宋体"/>
        <charset val="134"/>
      </rPr>
      <t>玻璃</t>
    </r>
  </si>
  <si>
    <r>
      <rPr>
        <sz val="11"/>
        <color indexed="8"/>
        <rFont val="宋体"/>
        <charset val="134"/>
      </rPr>
      <t>浮法玻璃</t>
    </r>
  </si>
  <si>
    <t>5mm</t>
  </si>
  <si>
    <t>6mm</t>
  </si>
  <si>
    <t>8mm</t>
  </si>
  <si>
    <t>10mm</t>
  </si>
  <si>
    <t>12mm</t>
  </si>
  <si>
    <t>银镜</t>
  </si>
  <si>
    <r>
      <rPr>
        <sz val="11"/>
        <color indexed="8"/>
        <rFont val="宋体"/>
        <charset val="134"/>
      </rPr>
      <t>钢化玻璃</t>
    </r>
  </si>
  <si>
    <r>
      <rPr>
        <sz val="11"/>
        <color indexed="8"/>
        <rFont val="宋体"/>
        <charset val="134"/>
      </rPr>
      <t>夹层玻璃</t>
    </r>
  </si>
  <si>
    <t>5+0.38+5mm</t>
  </si>
  <si>
    <t>5+0.76+5mm</t>
  </si>
  <si>
    <r>
      <rPr>
        <sz val="11"/>
        <color indexed="8"/>
        <rFont val="宋体"/>
        <charset val="134"/>
      </rPr>
      <t>中空玻璃</t>
    </r>
  </si>
  <si>
    <t>5+9+5mm</t>
  </si>
  <si>
    <t>6+9+6mm</t>
  </si>
  <si>
    <t>6+12+6mm</t>
  </si>
  <si>
    <r>
      <rPr>
        <sz val="11"/>
        <color indexed="8"/>
        <rFont val="宋体"/>
        <charset val="134"/>
      </rPr>
      <t>中空钢化玻璃</t>
    </r>
  </si>
  <si>
    <t>6T+9A+6T</t>
  </si>
  <si>
    <t>8T+1.52PVB+8Tmm</t>
  </si>
  <si>
    <r>
      <rPr>
        <sz val="11"/>
        <color indexed="8"/>
        <rFont val="宋体"/>
        <charset val="134"/>
      </rPr>
      <t>钢化夹胶玻璃</t>
    </r>
  </si>
  <si>
    <t>8+1.52+8</t>
  </si>
  <si>
    <r>
      <rPr>
        <b/>
        <sz val="11"/>
        <color indexed="8"/>
        <rFont val="宋体"/>
        <charset val="134"/>
      </rPr>
      <t>门窗</t>
    </r>
  </si>
  <si>
    <t>断桥铝合金窗（双玻）</t>
  </si>
  <si>
    <r>
      <rPr>
        <sz val="9"/>
        <color indexed="8"/>
        <rFont val="宋体"/>
        <charset val="134"/>
      </rPr>
      <t>平开</t>
    </r>
    <r>
      <rPr>
        <sz val="9"/>
        <color indexed="8"/>
        <rFont val="Times New Roman"/>
        <charset val="134"/>
      </rPr>
      <t>65</t>
    </r>
    <r>
      <rPr>
        <sz val="9"/>
        <color indexed="8"/>
        <rFont val="宋体"/>
        <charset val="134"/>
      </rPr>
      <t>系列、含中玻璃及安装</t>
    </r>
  </si>
  <si>
    <t>断桥铝合金窗（三玻）</t>
  </si>
  <si>
    <r>
      <rPr>
        <sz val="9"/>
        <color rgb="FF000000"/>
        <rFont val="Times New Roman"/>
        <charset val="134"/>
      </rPr>
      <t>平开</t>
    </r>
    <r>
      <rPr>
        <sz val="9"/>
        <color indexed="8"/>
        <rFont val="Times New Roman"/>
        <charset val="134"/>
      </rPr>
      <t>65</t>
    </r>
    <r>
      <rPr>
        <sz val="9"/>
        <color indexed="8"/>
        <rFont val="宋体"/>
        <charset val="134"/>
      </rPr>
      <t>系列、含中玻璃及安装</t>
    </r>
  </si>
  <si>
    <t>断桥铝合金门（双玻）</t>
  </si>
  <si>
    <r>
      <rPr>
        <sz val="9"/>
        <color indexed="8"/>
        <rFont val="宋体"/>
        <charset val="134"/>
      </rPr>
      <t>平开</t>
    </r>
    <r>
      <rPr>
        <sz val="9"/>
        <color indexed="8"/>
        <rFont val="Times New Roman"/>
        <charset val="134"/>
      </rPr>
      <t>101</t>
    </r>
    <r>
      <rPr>
        <sz val="9"/>
        <color indexed="8"/>
        <rFont val="宋体"/>
        <charset val="134"/>
      </rPr>
      <t>系列、含玻璃安装</t>
    </r>
  </si>
  <si>
    <t>断桥铝合金门（三玻）</t>
  </si>
  <si>
    <r>
      <rPr>
        <sz val="9"/>
        <color rgb="FF000000"/>
        <rFont val="Times New Roman"/>
        <charset val="134"/>
      </rPr>
      <t>内开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</si>
  <si>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系列，含三玻璃（</t>
    </r>
    <r>
      <rPr>
        <sz val="9"/>
        <color indexed="8"/>
        <rFont val="Times New Roman"/>
        <charset val="134"/>
      </rPr>
      <t>6mm)</t>
    </r>
    <r>
      <rPr>
        <sz val="9"/>
        <color indexed="8"/>
        <rFont val="宋体"/>
        <charset val="134"/>
      </rPr>
      <t>及安装</t>
    </r>
  </si>
  <si>
    <r>
      <rPr>
        <sz val="9"/>
        <color rgb="FF000000"/>
        <rFont val="Times New Roman"/>
        <charset val="134"/>
      </rPr>
      <t>内开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</si>
  <si>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r>
      <rPr>
        <sz val="9"/>
        <color rgb="FF000000"/>
        <rFont val="Times New Roman"/>
        <charset val="134"/>
      </rPr>
      <t>外开</t>
    </r>
    <r>
      <rPr>
        <sz val="9"/>
        <color indexed="8"/>
        <rFont val="Times New Roman"/>
        <charset val="134"/>
      </rPr>
      <t>70</t>
    </r>
    <r>
      <rPr>
        <sz val="9"/>
        <color indexed="8"/>
        <rFont val="宋体"/>
        <charset val="134"/>
      </rPr>
      <t>系列，含钢化玻璃（</t>
    </r>
    <r>
      <rPr>
        <sz val="9"/>
        <color indexed="8"/>
        <rFont val="Times New Roman"/>
        <charset val="134"/>
      </rPr>
      <t>6mm)</t>
    </r>
    <r>
      <rPr>
        <sz val="9"/>
        <color indexed="8"/>
        <rFont val="宋体"/>
        <charset val="134"/>
      </rPr>
      <t>及安装</t>
    </r>
  </si>
  <si>
    <t>塑钢窗（白色）</t>
  </si>
  <si>
    <r>
      <rPr>
        <sz val="9"/>
        <color indexed="8"/>
        <rFont val="宋体"/>
        <charset val="134"/>
      </rPr>
      <t>平开</t>
    </r>
    <r>
      <rPr>
        <sz val="9"/>
        <color indexed="8"/>
        <rFont val="Times New Roman"/>
        <charset val="134"/>
      </rPr>
      <t>60</t>
    </r>
    <r>
      <rPr>
        <sz val="9"/>
        <color indexed="8"/>
        <rFont val="宋体"/>
        <charset val="134"/>
      </rPr>
      <t>系列、含空玻璃及安装</t>
    </r>
  </si>
  <si>
    <t>塑钢窗（灰色）</t>
  </si>
  <si>
    <r>
      <rPr>
        <sz val="11"/>
        <color indexed="8"/>
        <rFont val="宋体"/>
        <charset val="134"/>
      </rPr>
      <t>塑钢门</t>
    </r>
  </si>
  <si>
    <r>
      <rPr>
        <sz val="11"/>
        <color indexed="8"/>
        <rFont val="宋体"/>
        <charset val="134"/>
      </rPr>
      <t>钛金门</t>
    </r>
  </si>
  <si>
    <r>
      <rPr>
        <sz val="9"/>
        <color indexed="8"/>
        <rFont val="宋体"/>
        <charset val="134"/>
      </rPr>
      <t>包括安装</t>
    </r>
  </si>
  <si>
    <r>
      <rPr>
        <sz val="11"/>
        <color indexed="8"/>
        <rFont val="宋体"/>
        <charset val="134"/>
      </rPr>
      <t>甲级防火门</t>
    </r>
  </si>
  <si>
    <r>
      <rPr>
        <sz val="11"/>
        <color indexed="8"/>
        <rFont val="宋体"/>
        <charset val="134"/>
      </rPr>
      <t>乙级防火门</t>
    </r>
  </si>
  <si>
    <r>
      <rPr>
        <sz val="11"/>
        <color indexed="8"/>
        <rFont val="宋体"/>
        <charset val="134"/>
      </rPr>
      <t>肯德基门</t>
    </r>
  </si>
  <si>
    <t>市政</t>
  </si>
  <si>
    <r>
      <rPr>
        <sz val="11"/>
        <color indexed="8"/>
        <rFont val="宋体"/>
        <charset val="134"/>
      </rPr>
      <t>粉煤灰</t>
    </r>
  </si>
  <si>
    <r>
      <rPr>
        <sz val="11"/>
        <color indexed="8"/>
        <rFont val="宋体"/>
        <charset val="134"/>
      </rPr>
      <t>石灰粉</t>
    </r>
  </si>
  <si>
    <t>CaO+MgO≤60%</t>
  </si>
  <si>
    <r>
      <rPr>
        <sz val="9"/>
        <color rgb="FF000000"/>
        <rFont val="Times New Roman"/>
        <charset val="134"/>
      </rPr>
      <t>CaO+MgO</t>
    </r>
    <r>
      <rPr>
        <sz val="9"/>
        <color indexed="8"/>
        <rFont val="宋体"/>
        <charset val="134"/>
      </rPr>
      <t>＞</t>
    </r>
    <r>
      <rPr>
        <sz val="9"/>
        <color indexed="8"/>
        <rFont val="Times New Roman"/>
        <charset val="134"/>
      </rPr>
      <t>60%</t>
    </r>
  </si>
  <si>
    <r>
      <rPr>
        <sz val="11"/>
        <color indexed="8"/>
        <rFont val="宋体"/>
        <charset val="134"/>
      </rPr>
      <t>土工布</t>
    </r>
  </si>
  <si>
    <r>
      <rPr>
        <sz val="9"/>
        <color indexed="8"/>
        <rFont val="宋体"/>
        <charset val="134"/>
      </rPr>
      <t>道路用</t>
    </r>
  </si>
  <si>
    <r>
      <rPr>
        <sz val="11"/>
        <color indexed="8"/>
        <rFont val="宋体"/>
        <charset val="134"/>
      </rPr>
      <t>石油沥青</t>
    </r>
  </si>
  <si>
    <r>
      <rPr>
        <sz val="11"/>
        <color indexed="8"/>
        <rFont val="宋体"/>
        <charset val="134"/>
      </rPr>
      <t>乳化沥青</t>
    </r>
  </si>
  <si>
    <r>
      <rPr>
        <sz val="11"/>
        <color rgb="FF000000"/>
        <rFont val="Times New Roman"/>
        <charset val="134"/>
      </rPr>
      <t>SBS</t>
    </r>
    <r>
      <rPr>
        <sz val="11"/>
        <color indexed="8"/>
        <rFont val="宋体"/>
        <charset val="134"/>
      </rPr>
      <t>改性沥青</t>
    </r>
  </si>
  <si>
    <r>
      <rPr>
        <sz val="11"/>
        <color indexed="8"/>
        <rFont val="宋体"/>
        <charset val="134"/>
      </rPr>
      <t>混凝土大方砖</t>
    </r>
  </si>
  <si>
    <t>500×500×100</t>
  </si>
  <si>
    <r>
      <rPr>
        <sz val="10"/>
        <color indexed="8"/>
        <rFont val="宋体"/>
        <charset val="134"/>
      </rPr>
      <t>块</t>
    </r>
  </si>
  <si>
    <r>
      <rPr>
        <sz val="11"/>
        <color indexed="8"/>
        <rFont val="宋体"/>
        <charset val="134"/>
      </rPr>
      <t>混凝土侧石</t>
    </r>
  </si>
  <si>
    <t>1000×300×100</t>
  </si>
  <si>
    <t>1000×350×120/140</t>
  </si>
  <si>
    <t>500×350×120/140</t>
  </si>
  <si>
    <t>500×300×100/120</t>
  </si>
  <si>
    <t>500×300×80/100</t>
  </si>
  <si>
    <t>500×300×60/100</t>
  </si>
  <si>
    <t>250×350×120/140</t>
  </si>
  <si>
    <r>
      <rPr>
        <sz val="11"/>
        <color indexed="8"/>
        <rFont val="宋体"/>
        <charset val="134"/>
      </rPr>
      <t>混凝土平石</t>
    </r>
  </si>
  <si>
    <t>800×400×130</t>
  </si>
  <si>
    <t>500×300×150</t>
  </si>
  <si>
    <t>500×300×100</t>
  </si>
  <si>
    <t>500×300×80</t>
  </si>
  <si>
    <t>500×250×100</t>
  </si>
  <si>
    <t>500×200×100</t>
  </si>
  <si>
    <t>500×200×80</t>
  </si>
  <si>
    <t>500×200×60</t>
  </si>
  <si>
    <t>400×200×60</t>
  </si>
  <si>
    <r>
      <rPr>
        <sz val="11"/>
        <color indexed="8"/>
        <rFont val="宋体"/>
        <charset val="134"/>
      </rPr>
      <t>混凝土环保砖</t>
    </r>
  </si>
  <si>
    <t>C25      6cm</t>
  </si>
  <si>
    <t>C30      6cm</t>
  </si>
  <si>
    <r>
      <rPr>
        <sz val="11"/>
        <color indexed="8"/>
        <rFont val="宋体"/>
        <charset val="134"/>
      </rPr>
      <t>路用花岗岩石板</t>
    </r>
  </si>
  <si>
    <r>
      <rPr>
        <sz val="9"/>
        <color rgb="FF000000"/>
        <rFont val="Times New Roman"/>
        <charset val="134"/>
      </rPr>
      <t>5cm</t>
    </r>
    <r>
      <rPr>
        <sz val="9"/>
        <color indexed="8"/>
        <rFont val="宋体"/>
        <charset val="134"/>
      </rPr>
      <t>以内</t>
    </r>
  </si>
  <si>
    <r>
      <rPr>
        <sz val="11"/>
        <color indexed="8"/>
        <rFont val="宋体"/>
        <charset val="134"/>
      </rPr>
      <t>路用花岗岩侧石</t>
    </r>
  </si>
  <si>
    <r>
      <rPr>
        <sz val="9"/>
        <color indexed="8"/>
        <rFont val="宋体"/>
        <charset val="134"/>
      </rPr>
      <t>异型</t>
    </r>
  </si>
  <si>
    <r>
      <rPr>
        <sz val="11"/>
        <color indexed="8"/>
        <rFont val="宋体"/>
        <charset val="134"/>
      </rPr>
      <t>铸铁井圈井盖</t>
    </r>
  </si>
  <si>
    <r>
      <rPr>
        <sz val="9"/>
        <color rgb="FF000000"/>
        <rFont val="Times New Roman"/>
        <charset val="134"/>
      </rPr>
      <t>Φ700</t>
    </r>
    <r>
      <rPr>
        <sz val="9"/>
        <color indexed="8"/>
        <rFont val="宋体"/>
        <charset val="134"/>
      </rPr>
      <t>（普通材质）</t>
    </r>
  </si>
  <si>
    <r>
      <rPr>
        <sz val="10"/>
        <color indexed="8"/>
        <rFont val="宋体"/>
        <charset val="134"/>
      </rPr>
      <t>套</t>
    </r>
  </si>
  <si>
    <r>
      <rPr>
        <sz val="9"/>
        <color rgb="FF000000"/>
        <rFont val="Times New Roman"/>
        <charset val="134"/>
      </rPr>
      <t>Φ700</t>
    </r>
    <r>
      <rPr>
        <sz val="9"/>
        <color indexed="8"/>
        <rFont val="宋体"/>
        <charset val="134"/>
      </rPr>
      <t>（球墨材质）</t>
    </r>
  </si>
  <si>
    <r>
      <rPr>
        <sz val="11"/>
        <color indexed="8"/>
        <rFont val="宋体"/>
        <charset val="134"/>
      </rPr>
      <t>铸铁雨水箅子</t>
    </r>
  </si>
  <si>
    <r>
      <rPr>
        <sz val="9"/>
        <color rgb="FF000000"/>
        <rFont val="Times New Roman"/>
        <charset val="134"/>
      </rPr>
      <t>750×450</t>
    </r>
    <r>
      <rPr>
        <sz val="9"/>
        <color indexed="8"/>
        <rFont val="宋体"/>
        <charset val="134"/>
      </rPr>
      <t>（普通材质）</t>
    </r>
  </si>
  <si>
    <r>
      <rPr>
        <sz val="9"/>
        <color rgb="FF000000"/>
        <rFont val="Times New Roman"/>
        <charset val="134"/>
      </rPr>
      <t>750×450</t>
    </r>
    <r>
      <rPr>
        <sz val="9"/>
        <color indexed="8"/>
        <rFont val="宋体"/>
        <charset val="134"/>
      </rPr>
      <t>（球墨材质）</t>
    </r>
  </si>
  <si>
    <r>
      <rPr>
        <sz val="11"/>
        <color indexed="8"/>
        <rFont val="宋体"/>
        <charset val="134"/>
      </rPr>
      <t>钢纤维砼槽钢边井盖</t>
    </r>
  </si>
  <si>
    <t>Φ700</t>
  </si>
  <si>
    <r>
      <rPr>
        <sz val="11"/>
        <color indexed="8"/>
        <rFont val="宋体"/>
        <charset val="134"/>
      </rPr>
      <t>钢纤维砼铁边井箅</t>
    </r>
  </si>
  <si>
    <r>
      <rPr>
        <sz val="9"/>
        <color rgb="FF000000"/>
        <rFont val="Times New Roman"/>
        <charset val="134"/>
      </rPr>
      <t>750×450</t>
    </r>
    <r>
      <rPr>
        <sz val="9"/>
        <color indexed="8"/>
        <rFont val="宋体"/>
        <charset val="134"/>
      </rPr>
      <t>（双联）</t>
    </r>
  </si>
  <si>
    <r>
      <rPr>
        <sz val="9"/>
        <color rgb="FF000000"/>
        <rFont val="Times New Roman"/>
        <charset val="134"/>
      </rPr>
      <t>750×450</t>
    </r>
    <r>
      <rPr>
        <sz val="9"/>
        <color indexed="8"/>
        <rFont val="宋体"/>
        <charset val="134"/>
      </rPr>
      <t>（单联）</t>
    </r>
  </si>
  <si>
    <r>
      <rPr>
        <b/>
        <sz val="11"/>
        <color indexed="8"/>
        <rFont val="宋体"/>
        <charset val="134"/>
      </rPr>
      <t>安装</t>
    </r>
  </si>
  <si>
    <r>
      <rPr>
        <sz val="11"/>
        <color indexed="8"/>
        <rFont val="宋体"/>
        <charset val="134"/>
      </rPr>
      <t>单联开关</t>
    </r>
  </si>
  <si>
    <r>
      <rPr>
        <sz val="11"/>
        <color indexed="8"/>
        <rFont val="宋体"/>
        <charset val="134"/>
      </rPr>
      <t>双联开关</t>
    </r>
  </si>
  <si>
    <r>
      <rPr>
        <sz val="11"/>
        <color indexed="8"/>
        <rFont val="宋体"/>
        <charset val="134"/>
      </rPr>
      <t>三联开关</t>
    </r>
  </si>
  <si>
    <r>
      <rPr>
        <sz val="11"/>
        <color indexed="8"/>
        <rFont val="宋体"/>
        <charset val="134"/>
      </rPr>
      <t>四联开关</t>
    </r>
  </si>
  <si>
    <r>
      <rPr>
        <sz val="11"/>
        <color indexed="8"/>
        <rFont val="宋体"/>
        <charset val="134"/>
      </rPr>
      <t>五孔插座</t>
    </r>
  </si>
  <si>
    <r>
      <rPr>
        <sz val="9"/>
        <color indexed="8"/>
        <rFont val="宋体"/>
        <charset val="134"/>
      </rPr>
      <t>带门</t>
    </r>
  </si>
  <si>
    <r>
      <rPr>
        <sz val="9"/>
        <color indexed="8"/>
        <rFont val="宋体"/>
        <charset val="134"/>
      </rPr>
      <t>带盖</t>
    </r>
  </si>
  <si>
    <r>
      <rPr>
        <sz val="11"/>
        <color indexed="8"/>
        <rFont val="宋体"/>
        <charset val="134"/>
      </rPr>
      <t>三孔插座</t>
    </r>
  </si>
  <si>
    <r>
      <rPr>
        <sz val="11"/>
        <color indexed="8"/>
        <rFont val="宋体"/>
        <charset val="134"/>
      </rPr>
      <t>空调插座</t>
    </r>
  </si>
  <si>
    <r>
      <rPr>
        <sz val="11"/>
        <color indexed="8"/>
        <rFont val="宋体"/>
        <charset val="134"/>
      </rPr>
      <t>触摸电子延时开关</t>
    </r>
  </si>
  <si>
    <r>
      <rPr>
        <sz val="9"/>
        <color rgb="FF000000"/>
        <rFont val="Times New Roman"/>
        <charset val="134"/>
      </rPr>
      <t xml:space="preserve"> </t>
    </r>
    <r>
      <rPr>
        <sz val="9"/>
        <color indexed="8"/>
        <rFont val="宋体"/>
        <charset val="134"/>
      </rPr>
      <t>标准带指示灯</t>
    </r>
  </si>
  <si>
    <r>
      <rPr>
        <sz val="11"/>
        <color indexed="8"/>
        <rFont val="宋体"/>
        <charset val="134"/>
      </rPr>
      <t>声控开关</t>
    </r>
  </si>
  <si>
    <r>
      <rPr>
        <sz val="11"/>
        <color indexed="8"/>
        <rFont val="宋体"/>
        <charset val="134"/>
      </rPr>
      <t>开关盒</t>
    </r>
  </si>
  <si>
    <r>
      <rPr>
        <sz val="11"/>
        <color indexed="8"/>
        <rFont val="宋体"/>
        <charset val="134"/>
      </rPr>
      <t>接线盒</t>
    </r>
  </si>
  <si>
    <r>
      <rPr>
        <sz val="9"/>
        <color indexed="8"/>
        <rFont val="宋体"/>
        <charset val="134"/>
      </rPr>
      <t>钢制</t>
    </r>
  </si>
  <si>
    <r>
      <rPr>
        <sz val="11"/>
        <color indexed="8"/>
        <rFont val="宋体"/>
        <charset val="134"/>
      </rPr>
      <t>金属电线管</t>
    </r>
  </si>
  <si>
    <t>JDG20</t>
  </si>
  <si>
    <t>m</t>
  </si>
  <si>
    <t>JDG25</t>
  </si>
  <si>
    <t>JDG32</t>
  </si>
  <si>
    <t>JDG40</t>
  </si>
  <si>
    <t>JDG50</t>
  </si>
  <si>
    <r>
      <rPr>
        <sz val="11"/>
        <color rgb="FF000000"/>
        <rFont val="Times New Roman"/>
        <charset val="134"/>
      </rPr>
      <t>BV-</t>
    </r>
    <r>
      <rPr>
        <sz val="11"/>
        <color indexed="8"/>
        <rFont val="宋体"/>
        <charset val="134"/>
      </rPr>
      <t>塑铜线</t>
    </r>
  </si>
  <si>
    <r>
      <rPr>
        <sz val="11"/>
        <color indexed="8"/>
        <rFont val="宋体"/>
        <charset val="134"/>
      </rPr>
      <t>电气用</t>
    </r>
    <r>
      <rPr>
        <sz val="11"/>
        <color indexed="8"/>
        <rFont val="Times New Roman"/>
        <charset val="134"/>
      </rPr>
      <t>PVC</t>
    </r>
    <r>
      <rPr>
        <sz val="11"/>
        <color indexed="8"/>
        <rFont val="宋体"/>
        <charset val="134"/>
      </rPr>
      <t>管</t>
    </r>
  </si>
  <si>
    <t>φ15</t>
  </si>
  <si>
    <t>φ20</t>
  </si>
  <si>
    <t>φ25</t>
  </si>
  <si>
    <t>φ32</t>
  </si>
  <si>
    <t>φ40</t>
  </si>
  <si>
    <t>φ50</t>
  </si>
  <si>
    <r>
      <rPr>
        <sz val="11"/>
        <color indexed="8"/>
        <rFont val="宋体"/>
        <charset val="134"/>
      </rPr>
      <t>槽式镀锌桥架</t>
    </r>
  </si>
  <si>
    <t>100×50</t>
  </si>
  <si>
    <r>
      <rPr>
        <sz val="11"/>
        <color indexed="8"/>
        <rFont val="宋体"/>
        <charset val="134"/>
      </rPr>
      <t>槽式镀锌桥架</t>
    </r>
    <r>
      <rPr>
        <sz val="11"/>
        <color indexed="8"/>
        <rFont val="Times New Roman"/>
        <charset val="134"/>
      </rPr>
      <t xml:space="preserve"> </t>
    </r>
  </si>
  <si>
    <t>100×75</t>
  </si>
  <si>
    <t>100×100</t>
  </si>
  <si>
    <t>200×100</t>
  </si>
  <si>
    <t>300×100</t>
  </si>
  <si>
    <t>400×100</t>
  </si>
  <si>
    <t>400×200</t>
  </si>
  <si>
    <r>
      <rPr>
        <sz val="11"/>
        <color indexed="8"/>
        <rFont val="宋体"/>
        <charset val="134"/>
      </rPr>
      <t>铜芯交联聚乙烯绝缘聚氯乙烯护套电力电缆</t>
    </r>
  </si>
  <si>
    <t>YJV-0.6/1KV 3×2.5</t>
  </si>
  <si>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</si>
  <si>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</si>
  <si>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</si>
  <si>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</si>
  <si>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</si>
  <si>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</si>
  <si>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</si>
  <si>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</si>
  <si>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</si>
  <si>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</si>
  <si>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</si>
  <si>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</si>
  <si>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</si>
  <si>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</si>
  <si>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</si>
  <si>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</si>
  <si>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</si>
  <si>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</si>
  <si>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</si>
  <si>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</si>
  <si>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</si>
  <si>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</si>
  <si>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</si>
  <si>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</si>
  <si>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</si>
  <si>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</si>
  <si>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</si>
  <si>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</si>
  <si>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</si>
  <si>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</si>
  <si>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</si>
  <si>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</si>
  <si>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</si>
  <si>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</si>
  <si>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</si>
  <si>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</si>
  <si>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</si>
  <si>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</si>
  <si>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</si>
  <si>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</si>
  <si>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</si>
  <si>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</si>
  <si>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</si>
  <si>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</si>
  <si>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</si>
  <si>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</si>
  <si>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</si>
  <si>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</si>
  <si>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</si>
  <si>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</si>
  <si>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</si>
  <si>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</si>
  <si>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</si>
  <si>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</si>
  <si>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</si>
  <si>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</si>
  <si>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</si>
  <si>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</si>
  <si>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</si>
  <si>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</si>
  <si>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</si>
  <si>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</si>
  <si>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</si>
  <si>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</si>
  <si>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</si>
  <si>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</si>
  <si>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</si>
  <si>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</si>
  <si>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</si>
  <si>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</si>
  <si>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</si>
  <si>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rPr>
        <sz val="10"/>
        <color rgb="FF000000"/>
        <rFont val="Times New Roman"/>
        <charset val="134"/>
      </rPr>
      <t>UPVC</t>
    </r>
    <r>
      <rPr>
        <sz val="10"/>
        <color indexed="8"/>
        <rFont val="宋体"/>
        <charset val="134"/>
      </rPr>
      <t>建筑排水螺旋消音管</t>
    </r>
  </si>
  <si>
    <t>D50</t>
  </si>
  <si>
    <t>D75</t>
  </si>
  <si>
    <t>D100</t>
  </si>
  <si>
    <t>D150</t>
  </si>
  <si>
    <r>
      <rPr>
        <sz val="11"/>
        <color rgb="FF000000"/>
        <rFont val="Times New Roman"/>
        <charset val="134"/>
      </rPr>
      <t>HDPE</t>
    </r>
    <r>
      <rPr>
        <sz val="11"/>
        <color indexed="8"/>
        <rFont val="宋体"/>
        <charset val="134"/>
      </rPr>
      <t>双壁波纹排水管</t>
    </r>
  </si>
  <si>
    <t>DN300</t>
  </si>
  <si>
    <t>DN400</t>
  </si>
  <si>
    <t>DN500</t>
  </si>
  <si>
    <r>
      <rPr>
        <sz val="11"/>
        <color rgb="FF000000"/>
        <rFont val="Times New Roman"/>
        <charset val="134"/>
      </rPr>
      <t>PE</t>
    </r>
    <r>
      <rPr>
        <sz val="11"/>
        <color indexed="8"/>
        <rFont val="宋体"/>
        <charset val="134"/>
      </rPr>
      <t>给水管</t>
    </r>
  </si>
  <si>
    <r>
      <rPr>
        <sz val="9"/>
        <color rgb="FF000000"/>
        <rFont val="Times New Roman"/>
        <charset val="134"/>
      </rPr>
      <t>PN1.6MPa</t>
    </r>
    <r>
      <rPr>
        <sz val="9"/>
        <color indexed="8"/>
        <rFont val="宋体"/>
        <charset val="134"/>
      </rPr>
      <t>，</t>
    </r>
    <r>
      <rPr>
        <sz val="9"/>
        <color indexed="8"/>
        <rFont val="Times New Roman"/>
        <charset val="134"/>
      </rPr>
      <t>D50</t>
    </r>
  </si>
  <si>
    <r>
      <rPr>
        <sz val="9"/>
        <color rgb="FF000000"/>
        <rFont val="Times New Roman"/>
        <charset val="134"/>
      </rPr>
      <t>PN1.6MPa</t>
    </r>
    <r>
      <rPr>
        <sz val="9"/>
        <color indexed="8"/>
        <rFont val="宋体"/>
        <charset val="134"/>
      </rPr>
      <t>，</t>
    </r>
    <r>
      <rPr>
        <sz val="9"/>
        <color indexed="8"/>
        <rFont val="Times New Roman"/>
        <charset val="134"/>
      </rPr>
      <t>D63</t>
    </r>
  </si>
  <si>
    <r>
      <rPr>
        <sz val="9"/>
        <color rgb="FF000000"/>
        <rFont val="Times New Roman"/>
        <charset val="134"/>
      </rPr>
      <t>PN1.6MPa</t>
    </r>
    <r>
      <rPr>
        <sz val="9"/>
        <color indexed="8"/>
        <rFont val="宋体"/>
        <charset val="134"/>
      </rPr>
      <t>，</t>
    </r>
    <r>
      <rPr>
        <sz val="9"/>
        <color indexed="8"/>
        <rFont val="Times New Roman"/>
        <charset val="134"/>
      </rPr>
      <t>D75</t>
    </r>
  </si>
  <si>
    <r>
      <rPr>
        <sz val="9"/>
        <color rgb="FF000000"/>
        <rFont val="Times New Roman"/>
        <charset val="134"/>
      </rPr>
      <t>PN1.6MPa</t>
    </r>
    <r>
      <rPr>
        <sz val="9"/>
        <color indexed="8"/>
        <rFont val="宋体"/>
        <charset val="134"/>
      </rPr>
      <t>，</t>
    </r>
    <r>
      <rPr>
        <sz val="9"/>
        <color indexed="8"/>
        <rFont val="Times New Roman"/>
        <charset val="134"/>
      </rPr>
      <t>D90</t>
    </r>
  </si>
  <si>
    <r>
      <rPr>
        <sz val="9"/>
        <color rgb="FF000000"/>
        <rFont val="Times New Roman"/>
        <charset val="134"/>
      </rPr>
      <t>PN1.6MPa</t>
    </r>
    <r>
      <rPr>
        <sz val="9"/>
        <color indexed="8"/>
        <rFont val="宋体"/>
        <charset val="134"/>
      </rPr>
      <t>，</t>
    </r>
    <r>
      <rPr>
        <sz val="9"/>
        <color indexed="8"/>
        <rFont val="Times New Roman"/>
        <charset val="134"/>
      </rPr>
      <t>D110</t>
    </r>
  </si>
  <si>
    <r>
      <rPr>
        <sz val="11"/>
        <color rgb="FF000000"/>
        <rFont val="Times New Roman"/>
        <charset val="134"/>
      </rPr>
      <t>PPR</t>
    </r>
    <r>
      <rPr>
        <sz val="11"/>
        <color indexed="8"/>
        <rFont val="宋体"/>
        <charset val="134"/>
      </rPr>
      <t>冷水管</t>
    </r>
  </si>
  <si>
    <t>1.6MPa φ20</t>
  </si>
  <si>
    <t>φ63</t>
  </si>
  <si>
    <t>φ75</t>
  </si>
  <si>
    <t>φ90</t>
  </si>
  <si>
    <t>φ110</t>
  </si>
  <si>
    <r>
      <rPr>
        <sz val="11"/>
        <color rgb="FF000000"/>
        <rFont val="Times New Roman"/>
        <charset val="134"/>
      </rPr>
      <t>PPR</t>
    </r>
    <r>
      <rPr>
        <sz val="11"/>
        <color indexed="8"/>
        <rFont val="宋体"/>
        <charset val="134"/>
      </rPr>
      <t>热水管</t>
    </r>
  </si>
  <si>
    <t>丝扣铜闸板阀</t>
  </si>
  <si>
    <r>
      <rPr>
        <sz val="9"/>
        <color indexed="8"/>
        <rFont val="宋体"/>
        <charset val="134"/>
      </rPr>
      <t>铜杆</t>
    </r>
    <r>
      <rPr>
        <sz val="9"/>
        <color indexed="8"/>
        <rFont val="Times New Roman"/>
        <charset val="134"/>
      </rPr>
      <t>φ20</t>
    </r>
  </si>
  <si>
    <r>
      <rPr>
        <sz val="9"/>
        <color indexed="8"/>
        <rFont val="宋体"/>
        <charset val="134"/>
      </rPr>
      <t>铜杆</t>
    </r>
    <r>
      <rPr>
        <sz val="9"/>
        <color indexed="8"/>
        <rFont val="Times New Roman"/>
        <charset val="134"/>
      </rPr>
      <t>φ25</t>
    </r>
  </si>
  <si>
    <r>
      <rPr>
        <sz val="9"/>
        <color indexed="8"/>
        <rFont val="宋体"/>
        <charset val="134"/>
      </rPr>
      <t>铜杆</t>
    </r>
    <r>
      <rPr>
        <sz val="9"/>
        <color indexed="8"/>
        <rFont val="Times New Roman"/>
        <charset val="134"/>
      </rPr>
      <t>φ32</t>
    </r>
  </si>
  <si>
    <r>
      <rPr>
        <sz val="9"/>
        <color indexed="8"/>
        <rFont val="宋体"/>
        <charset val="134"/>
      </rPr>
      <t>铜杆</t>
    </r>
    <r>
      <rPr>
        <sz val="9"/>
        <color indexed="8"/>
        <rFont val="Times New Roman"/>
        <charset val="134"/>
      </rPr>
      <t>φ40</t>
    </r>
  </si>
  <si>
    <r>
      <rPr>
        <sz val="9"/>
        <color indexed="8"/>
        <rFont val="宋体"/>
        <charset val="134"/>
      </rPr>
      <t>铜杆</t>
    </r>
    <r>
      <rPr>
        <sz val="9"/>
        <color indexed="8"/>
        <rFont val="Times New Roman"/>
        <charset val="134"/>
      </rPr>
      <t>φ50</t>
    </r>
  </si>
  <si>
    <r>
      <rPr>
        <sz val="9"/>
        <color indexed="8"/>
        <rFont val="宋体"/>
        <charset val="134"/>
      </rPr>
      <t>铜杆</t>
    </r>
    <r>
      <rPr>
        <sz val="9"/>
        <color indexed="8"/>
        <rFont val="Times New Roman"/>
        <charset val="134"/>
      </rPr>
      <t>φ70</t>
    </r>
  </si>
  <si>
    <t>法兰铸钢闸板阀</t>
  </si>
  <si>
    <t>φ70</t>
  </si>
  <si>
    <t>φ80</t>
  </si>
  <si>
    <t>φ100</t>
  </si>
  <si>
    <t>φ125</t>
  </si>
  <si>
    <t>φ150</t>
  </si>
  <si>
    <r>
      <rPr>
        <sz val="11"/>
        <color indexed="8"/>
        <rFont val="宋体"/>
        <charset val="134"/>
      </rPr>
      <t>焊接法兰盘</t>
    </r>
  </si>
  <si>
    <r>
      <rPr>
        <sz val="10"/>
        <color indexed="8"/>
        <rFont val="宋体"/>
        <charset val="134"/>
      </rPr>
      <t>付</t>
    </r>
  </si>
  <si>
    <r>
      <rPr>
        <sz val="11"/>
        <color indexed="8"/>
        <rFont val="宋体"/>
        <charset val="134"/>
      </rPr>
      <t>球墨铸铁管</t>
    </r>
  </si>
  <si>
    <t>DN50</t>
  </si>
  <si>
    <t>DN75</t>
  </si>
  <si>
    <t>DN100</t>
  </si>
  <si>
    <t>DN150</t>
  </si>
  <si>
    <t>DN200</t>
  </si>
  <si>
    <r>
      <rPr>
        <sz val="11"/>
        <color indexed="8"/>
        <rFont val="宋体"/>
        <charset val="134"/>
      </rPr>
      <t>铸铁排水管接头零件</t>
    </r>
  </si>
  <si>
    <r>
      <rPr>
        <sz val="11"/>
        <color indexed="8"/>
        <rFont val="宋体"/>
        <charset val="134"/>
      </rPr>
      <t>地暖管</t>
    </r>
  </si>
  <si>
    <t>PE-X 20×2.0</t>
  </si>
  <si>
    <t>PE-RT 20×2.0</t>
  </si>
  <si>
    <r>
      <rPr>
        <sz val="9"/>
        <color rgb="FF000000"/>
        <rFont val="Times New Roman"/>
        <charset val="134"/>
      </rPr>
      <t>PEX-A Φ</t>
    </r>
    <r>
      <rPr>
        <sz val="9"/>
        <color indexed="8"/>
        <rFont val="Times New Roman"/>
        <charset val="134"/>
      </rPr>
      <t>20×2.3</t>
    </r>
  </si>
  <si>
    <r>
      <rPr>
        <sz val="11"/>
        <color indexed="8"/>
        <rFont val="宋体"/>
        <charset val="134"/>
      </rPr>
      <t>地暖分集水器（综合）</t>
    </r>
  </si>
  <si>
    <r>
      <rPr>
        <sz val="9"/>
        <color rgb="FF000000"/>
        <rFont val="Times New Roman"/>
        <charset val="134"/>
      </rPr>
      <t>70(</t>
    </r>
    <r>
      <rPr>
        <sz val="9"/>
        <color indexed="8"/>
        <rFont val="宋体"/>
        <charset val="134"/>
      </rPr>
      <t>普通</t>
    </r>
    <r>
      <rPr>
        <sz val="9"/>
        <color indexed="8"/>
        <rFont val="Times New Roman"/>
        <charset val="134"/>
      </rPr>
      <t>)</t>
    </r>
  </si>
  <si>
    <r>
      <rPr>
        <sz val="10"/>
        <color indexed="8"/>
        <rFont val="宋体"/>
        <charset val="134"/>
      </rPr>
      <t>路</t>
    </r>
  </si>
  <si>
    <r>
      <rPr>
        <sz val="11"/>
        <color indexed="8"/>
        <rFont val="宋体"/>
        <charset val="134"/>
      </rPr>
      <t>铜质截止阀</t>
    </r>
  </si>
  <si>
    <t>DN20</t>
  </si>
  <si>
    <t>DN25</t>
  </si>
  <si>
    <t>DN32</t>
  </si>
  <si>
    <t>DN40</t>
  </si>
  <si>
    <t>DN70</t>
  </si>
  <si>
    <r>
      <rPr>
        <sz val="11"/>
        <color rgb="FF000000"/>
        <rFont val="Times New Roman"/>
        <charset val="134"/>
      </rPr>
      <t>PPR</t>
    </r>
    <r>
      <rPr>
        <sz val="11"/>
        <color indexed="8"/>
        <rFont val="宋体"/>
        <charset val="134"/>
      </rPr>
      <t>钢制球阀</t>
    </r>
  </si>
  <si>
    <t>铜质螺纹过滤器</t>
  </si>
  <si>
    <r>
      <rPr>
        <sz val="11"/>
        <color indexed="8"/>
        <rFont val="宋体"/>
        <charset val="134"/>
      </rPr>
      <t>锁密阀</t>
    </r>
  </si>
  <si>
    <r>
      <rPr>
        <sz val="11"/>
        <color rgb="FF000000"/>
        <rFont val="Times New Roman"/>
        <charset val="134"/>
      </rPr>
      <t>PPR</t>
    </r>
    <r>
      <rPr>
        <sz val="11"/>
        <color indexed="8"/>
        <rFont val="宋体"/>
        <charset val="134"/>
      </rPr>
      <t>钢芯塑料把球阀</t>
    </r>
  </si>
  <si>
    <t>手柄铸钢蝶阀</t>
  </si>
  <si>
    <t>DN65</t>
  </si>
  <si>
    <t>DN80</t>
  </si>
  <si>
    <t>DN125</t>
  </si>
  <si>
    <r>
      <rPr>
        <sz val="11"/>
        <color indexed="8"/>
        <rFont val="宋体"/>
        <charset val="134"/>
      </rPr>
      <t>波纹伸缩器</t>
    </r>
    <r>
      <rPr>
        <sz val="11"/>
        <color indexed="8"/>
        <rFont val="Times New Roman"/>
        <charset val="134"/>
      </rPr>
      <t>(</t>
    </r>
    <r>
      <rPr>
        <sz val="11"/>
        <color indexed="8"/>
        <rFont val="宋体"/>
        <charset val="134"/>
      </rPr>
      <t>螺栓、垫片</t>
    </r>
    <r>
      <rPr>
        <sz val="11"/>
        <color indexed="8"/>
        <rFont val="Times New Roman"/>
        <charset val="134"/>
      </rPr>
      <t>)</t>
    </r>
  </si>
  <si>
    <t>DN250-1.6MP</t>
  </si>
  <si>
    <t>DN200-1.6MP</t>
  </si>
  <si>
    <t>DN150-1.6MP</t>
  </si>
  <si>
    <t>DN125-1.6MP</t>
  </si>
  <si>
    <t>DN100-1.6MP</t>
  </si>
  <si>
    <t>DN80-1.6MP</t>
  </si>
  <si>
    <r>
      <rPr>
        <sz val="11"/>
        <color indexed="8"/>
        <rFont val="宋体"/>
        <charset val="134"/>
      </rPr>
      <t>热量表</t>
    </r>
  </si>
  <si>
    <r>
      <rPr>
        <sz val="11"/>
        <color indexed="8"/>
        <rFont val="宋体"/>
        <charset val="134"/>
      </rPr>
      <t>平衡阀</t>
    </r>
  </si>
  <si>
    <r>
      <rPr>
        <sz val="11"/>
        <color indexed="8"/>
        <rFont val="宋体"/>
        <charset val="134"/>
      </rPr>
      <t>自来水表</t>
    </r>
  </si>
  <si>
    <t>过滤器</t>
  </si>
  <si>
    <r>
      <rPr>
        <sz val="11"/>
        <color rgb="FF000000"/>
        <rFont val="宋体"/>
        <charset val="134"/>
      </rPr>
      <t>铸铁暖气片</t>
    </r>
    <r>
      <rPr>
        <sz val="11"/>
        <color indexed="8"/>
        <rFont val="Times New Roman"/>
        <charset val="134"/>
      </rPr>
      <t>(</t>
    </r>
    <r>
      <rPr>
        <sz val="11"/>
        <color indexed="8"/>
        <rFont val="宋体"/>
        <charset val="134"/>
      </rPr>
      <t>含漆</t>
    </r>
    <r>
      <rPr>
        <sz val="11"/>
        <color indexed="8"/>
        <rFont val="Times New Roman"/>
        <charset val="134"/>
      </rPr>
      <t>)</t>
    </r>
  </si>
  <si>
    <r>
      <rPr>
        <sz val="9"/>
        <color indexed="8"/>
        <rFont val="宋体"/>
        <charset val="134"/>
      </rPr>
      <t>柱</t>
    </r>
    <r>
      <rPr>
        <sz val="9"/>
        <color indexed="8"/>
        <rFont val="Times New Roman"/>
        <charset val="134"/>
      </rPr>
      <t>600</t>
    </r>
  </si>
  <si>
    <r>
      <rPr>
        <sz val="10"/>
        <color indexed="8"/>
        <rFont val="宋体"/>
        <charset val="134"/>
      </rPr>
      <t>片</t>
    </r>
  </si>
  <si>
    <r>
      <rPr>
        <sz val="9"/>
        <color indexed="8"/>
        <rFont val="宋体"/>
        <charset val="134"/>
      </rPr>
      <t>柱</t>
    </r>
    <r>
      <rPr>
        <sz val="9"/>
        <color indexed="8"/>
        <rFont val="Times New Roman"/>
        <charset val="134"/>
      </rPr>
      <t>700</t>
    </r>
  </si>
  <si>
    <r>
      <rPr>
        <sz val="11"/>
        <color indexed="8"/>
        <rFont val="宋体"/>
        <charset val="134"/>
      </rPr>
      <t>室内消火栓箱</t>
    </r>
  </si>
  <si>
    <r>
      <rPr>
        <sz val="9"/>
        <color indexed="8"/>
        <rFont val="宋体"/>
        <charset val="134"/>
      </rPr>
      <t>铝合金箱子</t>
    </r>
    <r>
      <rPr>
        <sz val="9"/>
        <color indexed="8"/>
        <rFont val="Times New Roman"/>
        <charset val="134"/>
      </rPr>
      <t>DN65</t>
    </r>
    <r>
      <rPr>
        <sz val="9"/>
        <color indexed="8"/>
        <rFont val="宋体"/>
        <charset val="134"/>
      </rPr>
      <t>单出口</t>
    </r>
  </si>
  <si>
    <r>
      <rPr>
        <sz val="11"/>
        <color indexed="8"/>
        <rFont val="宋体"/>
        <charset val="134"/>
      </rPr>
      <t>组合式消火栓箱</t>
    </r>
  </si>
  <si>
    <t>1800×700×240</t>
  </si>
  <si>
    <r>
      <rPr>
        <sz val="11"/>
        <color indexed="8"/>
        <rFont val="宋体"/>
        <charset val="134"/>
      </rPr>
      <t>干粉灭火器</t>
    </r>
  </si>
  <si>
    <t>MFZ/ABC4</t>
  </si>
  <si>
    <t>MFZL-8</t>
  </si>
  <si>
    <r>
      <rPr>
        <sz val="11"/>
        <color indexed="8"/>
        <rFont val="宋体"/>
        <charset val="134"/>
      </rPr>
      <t>点型光电感烟火灾探测器</t>
    </r>
  </si>
  <si>
    <r>
      <rPr>
        <sz val="11"/>
        <color indexed="8"/>
        <rFont val="宋体"/>
        <charset val="134"/>
      </rPr>
      <t>手动火灾报警按钮</t>
    </r>
  </si>
  <si>
    <r>
      <rPr>
        <sz val="11"/>
        <color indexed="8"/>
        <rFont val="宋体"/>
        <charset val="134"/>
      </rPr>
      <t>火灾声光报警器</t>
    </r>
  </si>
  <si>
    <r>
      <rPr>
        <sz val="11"/>
        <color indexed="8"/>
        <rFont val="宋体"/>
        <charset val="134"/>
      </rPr>
      <t>消火栓按钮</t>
    </r>
  </si>
  <si>
    <r>
      <rPr>
        <sz val="11"/>
        <color indexed="8"/>
        <rFont val="宋体"/>
        <charset val="134"/>
      </rPr>
      <t>输入</t>
    </r>
    <r>
      <rPr>
        <sz val="11"/>
        <color indexed="8"/>
        <rFont val="Times New Roman"/>
        <charset val="134"/>
      </rPr>
      <t>/</t>
    </r>
    <r>
      <rPr>
        <sz val="11"/>
        <color indexed="8"/>
        <rFont val="宋体"/>
        <charset val="134"/>
      </rPr>
      <t>输出模板</t>
    </r>
  </si>
  <si>
    <r>
      <rPr>
        <sz val="11"/>
        <color indexed="8"/>
        <rFont val="宋体"/>
        <charset val="134"/>
      </rPr>
      <t>隔离器</t>
    </r>
  </si>
  <si>
    <r>
      <rPr>
        <sz val="11"/>
        <color indexed="8"/>
        <rFont val="宋体"/>
        <charset val="134"/>
      </rPr>
      <t>火灾显示盘</t>
    </r>
  </si>
  <si>
    <t>衬塑镀锌钢管</t>
  </si>
  <si>
    <t>DN15</t>
  </si>
  <si>
    <r>
      <rPr>
        <sz val="11"/>
        <color indexed="8"/>
        <rFont val="宋体"/>
        <charset val="134"/>
      </rPr>
      <t>岩棉管</t>
    </r>
  </si>
  <si>
    <r>
      <rPr>
        <sz val="9"/>
        <color indexed="8"/>
        <rFont val="宋体"/>
        <charset val="134"/>
      </rPr>
      <t>厚度</t>
    </r>
    <r>
      <rPr>
        <sz val="9"/>
        <color indexed="8"/>
        <rFont val="Times New Roman"/>
        <charset val="134"/>
      </rPr>
      <t>50mm</t>
    </r>
  </si>
  <si>
    <r>
      <rPr>
        <sz val="11"/>
        <color indexed="8"/>
        <rFont val="宋体"/>
        <charset val="134"/>
      </rPr>
      <t>玻璃棉毡</t>
    </r>
  </si>
  <si>
    <t>24kg</t>
  </si>
  <si>
    <r>
      <rPr>
        <sz val="10"/>
        <color indexed="8"/>
        <rFont val="宋体"/>
        <charset val="134"/>
      </rPr>
      <t>聚氨酯（含聚乙烯保护壳）</t>
    </r>
  </si>
  <si>
    <r>
      <rPr>
        <sz val="11"/>
        <color indexed="8"/>
        <rFont val="宋体"/>
        <charset val="134"/>
      </rPr>
      <t>橡塑保温材料（黑色）</t>
    </r>
  </si>
  <si>
    <t>园林</t>
  </si>
  <si>
    <t>樟子松</t>
  </si>
  <si>
    <t>0.5-1.0m</t>
  </si>
  <si>
    <t>株</t>
  </si>
  <si>
    <t>1.0-1.5m</t>
  </si>
  <si>
    <t>1.5-2.0m</t>
  </si>
  <si>
    <t>2.0-2.5m</t>
  </si>
  <si>
    <t>2.5-3.0m</t>
  </si>
  <si>
    <t>3.0-3.5m</t>
  </si>
  <si>
    <t>3.5-4.0m</t>
  </si>
  <si>
    <t>4.0-5.0m</t>
  </si>
  <si>
    <t>5.0-6.0m</t>
  </si>
  <si>
    <t>云杉</t>
  </si>
  <si>
    <t>云杉（白扦）</t>
  </si>
  <si>
    <t>云杉（青扦）</t>
  </si>
  <si>
    <t>杜松</t>
  </si>
  <si>
    <t>桧柏（做绿篱，修剪前）</t>
  </si>
  <si>
    <t>侧柏（做绿篱，修剪前）</t>
  </si>
  <si>
    <t>桧柏球</t>
  </si>
  <si>
    <t>直径0.6-0.8m</t>
  </si>
  <si>
    <t>直径0.8-1.0m</t>
  </si>
  <si>
    <t>直径1.0-1.2m</t>
  </si>
  <si>
    <t>直径1.2-1.5m</t>
  </si>
  <si>
    <t>沙地柏</t>
  </si>
  <si>
    <t>2-3年生 条长20-30cm</t>
  </si>
  <si>
    <t>3-4年生 条长30-50cm</t>
  </si>
  <si>
    <t>4-5年生 条长50-60cm</t>
  </si>
  <si>
    <t>旱柳</t>
  </si>
  <si>
    <t>胸径2-4cm</t>
  </si>
  <si>
    <t>胸径4-6cm</t>
  </si>
  <si>
    <t>胸径6-8cm</t>
  </si>
  <si>
    <t>胸径8-10cm带土球、带冠</t>
  </si>
  <si>
    <t>胸径10-12cm带土球、带冠</t>
  </si>
  <si>
    <t>胸径12-15cm带土球、带冠</t>
  </si>
  <si>
    <t>胸径15-18cm带土球、带冠</t>
  </si>
  <si>
    <t>馒头柳</t>
  </si>
  <si>
    <t>果树</t>
  </si>
  <si>
    <t>地径3-4cm带土球、带冠</t>
  </si>
  <si>
    <t>地径4-6cm带土球、带冠</t>
  </si>
  <si>
    <t>地径6-8cm带土球、带冠</t>
  </si>
  <si>
    <t>新疆杨</t>
  </si>
  <si>
    <t>胸径3-4cm</t>
  </si>
  <si>
    <t>胸径8-10cm</t>
  </si>
  <si>
    <t>胸径12-15cm 带土球、带冠</t>
  </si>
  <si>
    <t>胸径15-18cm 带土球、带冠</t>
  </si>
  <si>
    <t>胸径18-20cm 带土球、带冠</t>
  </si>
  <si>
    <t>胸径20-22cm 带土球、带冠</t>
  </si>
  <si>
    <t>河北杨</t>
  </si>
  <si>
    <t>胸径10-12cm</t>
  </si>
  <si>
    <t>银中杨</t>
  </si>
  <si>
    <t>胸径8-10cm带土球</t>
  </si>
  <si>
    <t>胸径10-12cm带土球</t>
  </si>
  <si>
    <t>垂榆</t>
  </si>
  <si>
    <t>榆树</t>
  </si>
  <si>
    <t>卫矛</t>
  </si>
  <si>
    <t>胸径6-8cm带土球、带冠</t>
  </si>
  <si>
    <t>暴马丁香</t>
  </si>
  <si>
    <t>胸径2-4cm带土球、带冠</t>
  </si>
  <si>
    <t>胸径4-6cm带土球、带冠</t>
  </si>
  <si>
    <t>山桃</t>
  </si>
  <si>
    <t>地径3-4cm</t>
  </si>
  <si>
    <t>地径4-6cm</t>
  </si>
  <si>
    <t>地径8-10cm带土球、带冠</t>
  </si>
  <si>
    <t>地径10-12cm带土球、带冠</t>
  </si>
  <si>
    <t>山杏</t>
  </si>
  <si>
    <t>紫叶李（紫叶稠李）</t>
  </si>
  <si>
    <t>五角枫</t>
  </si>
  <si>
    <t>山丁子</t>
  </si>
  <si>
    <t>丛生白桦</t>
  </si>
  <si>
    <t xml:space="preserve"> 胸径4-6cm/分枝 3-5枝/丛</t>
  </si>
  <si>
    <t>金叶榆</t>
  </si>
  <si>
    <t>胸径3-4cm带土球、带冠</t>
  </si>
  <si>
    <t>高接胸径6-8cm带土球、带冠</t>
  </si>
  <si>
    <t>高接胸径8-10cm带土球、带冠</t>
  </si>
  <si>
    <t>高接胸径10-12cm带土球、带冠</t>
  </si>
  <si>
    <t>高接胸径12-15cm带土球、带冠</t>
  </si>
  <si>
    <t>茶条槭</t>
  </si>
  <si>
    <t>金叶复叶槭</t>
  </si>
  <si>
    <t>丝绵木</t>
  </si>
  <si>
    <t>玫瑰</t>
  </si>
  <si>
    <t>5-7分枝/株</t>
  </si>
  <si>
    <t>7-10分枝/株</t>
  </si>
  <si>
    <t>紫丁香</t>
  </si>
  <si>
    <t>什锦丁香</t>
  </si>
  <si>
    <t>白丁香</t>
  </si>
  <si>
    <t>珍珠梅</t>
  </si>
  <si>
    <t>黄刺梅</t>
  </si>
  <si>
    <t>重瓣榆叶梅</t>
  </si>
  <si>
    <t>红春梅</t>
  </si>
  <si>
    <t>金露梅</t>
  </si>
  <si>
    <t>连翘</t>
  </si>
  <si>
    <t>金焰绣铁菊（修剪前）</t>
  </si>
  <si>
    <t>株高0.2-0.5m</t>
  </si>
  <si>
    <t>金山绣铁菊（修剪前）</t>
  </si>
  <si>
    <t>忍冬</t>
  </si>
  <si>
    <t>美丽忍冬</t>
  </si>
  <si>
    <t>珍珠绣线菊</t>
  </si>
  <si>
    <t>紫叶李</t>
  </si>
  <si>
    <t>株高0.5-0.7m(营养杯)</t>
  </si>
  <si>
    <t>株高0.4-0.6m(营养杯)</t>
  </si>
  <si>
    <t>三角枫</t>
  </si>
  <si>
    <t>水蜡</t>
  </si>
  <si>
    <t>红瑞木</t>
  </si>
  <si>
    <t>月季</t>
  </si>
  <si>
    <t>二年-三年生</t>
  </si>
  <si>
    <t>做绿篱用金叶莸（修建前）</t>
  </si>
  <si>
    <t>高度20-30cm</t>
  </si>
  <si>
    <t>高度30-50cm</t>
  </si>
  <si>
    <t>杨柴</t>
  </si>
  <si>
    <t>欧李</t>
  </si>
  <si>
    <t>红柳</t>
  </si>
  <si>
    <t>千屈菜</t>
  </si>
  <si>
    <t>多年生</t>
  </si>
  <si>
    <t>黄菖蒲</t>
  </si>
  <si>
    <t>芦苇</t>
  </si>
  <si>
    <t>串红</t>
  </si>
  <si>
    <t>营养杯</t>
  </si>
  <si>
    <t>矮牵牛</t>
  </si>
  <si>
    <t>黑心菊</t>
  </si>
  <si>
    <t>波斯菊</t>
  </si>
  <si>
    <t>孔雀草</t>
  </si>
  <si>
    <t>美女樱</t>
  </si>
  <si>
    <t>芍药</t>
  </si>
  <si>
    <t>5-10芽/株</t>
  </si>
  <si>
    <t>百合</t>
  </si>
  <si>
    <t>圃地苗</t>
  </si>
  <si>
    <t>美人蕉</t>
  </si>
  <si>
    <t>大丽花</t>
  </si>
  <si>
    <t>高60-70cm</t>
  </si>
  <si>
    <t>柳兰</t>
  </si>
  <si>
    <t>石竹</t>
  </si>
  <si>
    <t>海棠</t>
  </si>
  <si>
    <t>福禄考</t>
  </si>
  <si>
    <t>蓝亚麻</t>
  </si>
  <si>
    <t>万寿菊</t>
  </si>
  <si>
    <t>矢车天人菊</t>
  </si>
  <si>
    <t>小丽花</t>
  </si>
  <si>
    <t>醉蝶</t>
  </si>
  <si>
    <t>百日草</t>
  </si>
  <si>
    <t>翠菊</t>
  </si>
  <si>
    <t>鸡冠花</t>
  </si>
  <si>
    <t>五叶地锦</t>
  </si>
  <si>
    <t>1-2年生</t>
  </si>
  <si>
    <t>应季盆花</t>
  </si>
  <si>
    <t>当地</t>
  </si>
  <si>
    <t>红、绿景天</t>
  </si>
  <si>
    <t>营养钵7-10芽/株</t>
  </si>
  <si>
    <t>萱草</t>
  </si>
  <si>
    <t>营养钵</t>
  </si>
  <si>
    <t>三七景天</t>
  </si>
  <si>
    <t>马蔺</t>
  </si>
  <si>
    <t>地榆</t>
  </si>
  <si>
    <t>沙冬青</t>
  </si>
  <si>
    <t>地锦</t>
  </si>
  <si>
    <t>山荞麦</t>
  </si>
  <si>
    <t>1-3年生</t>
  </si>
  <si>
    <t>草坪</t>
  </si>
  <si>
    <t>m2</t>
  </si>
  <si>
    <t>草籽（混播）</t>
  </si>
  <si>
    <t>冷季型</t>
  </si>
  <si>
    <t>羊草（草籽）</t>
  </si>
  <si>
    <t>抗寒、抗旱、耐盐碱</t>
  </si>
  <si>
    <t>披肩草（草籽）</t>
  </si>
  <si>
    <t>苜蓿籽</t>
  </si>
</sst>
</file>

<file path=xl/styles.xml><?xml version="1.0" encoding="utf-8"?>
<styleSheet xmlns="http://schemas.openxmlformats.org/spreadsheetml/2006/main">
  <numFmts count="7">
    <numFmt numFmtId="176" formatCode="0_ "/>
    <numFmt numFmtId="177" formatCode="0.00_ "/>
    <numFmt numFmtId="178"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4">
    <font>
      <sz val="12"/>
      <name val="宋体"/>
      <charset val="134"/>
    </font>
    <font>
      <sz val="11"/>
      <color indexed="8"/>
      <name val="Times New Roman"/>
      <charset val="134"/>
    </font>
    <font>
      <sz val="10"/>
      <name val="宋体"/>
      <charset val="134"/>
    </font>
    <font>
      <sz val="11"/>
      <name val="Times New Roman"/>
      <charset val="134"/>
    </font>
    <font>
      <sz val="9"/>
      <name val="Times New Roman"/>
      <charset val="134"/>
    </font>
    <font>
      <sz val="10"/>
      <name val="Times New Roman"/>
      <charset val="134"/>
    </font>
    <font>
      <sz val="11"/>
      <name val="宋体"/>
      <charset val="134"/>
    </font>
    <font>
      <sz val="10"/>
      <name val="黑体"/>
      <charset val="134"/>
    </font>
    <font>
      <b/>
      <sz val="14"/>
      <color rgb="FF000000"/>
      <name val="宋体"/>
      <charset val="134"/>
    </font>
    <font>
      <b/>
      <sz val="14"/>
      <color rgb="FF000000"/>
      <name val="Times New Roman"/>
      <charset val="134"/>
    </font>
    <font>
      <sz val="11"/>
      <color rgb="FF000000"/>
      <name val="Times New Roman"/>
      <charset val="134"/>
    </font>
    <font>
      <b/>
      <sz val="11"/>
      <color rgb="FF000000"/>
      <name val="Times New Roman"/>
      <charset val="134"/>
    </font>
    <font>
      <sz val="9"/>
      <color rgb="FF000000"/>
      <name val="Times New Roman"/>
      <charset val="134"/>
    </font>
    <font>
      <sz val="10"/>
      <color rgb="FF000000"/>
      <name val="Times New Roman"/>
      <charset val="134"/>
    </font>
    <font>
      <sz val="11"/>
      <color rgb="FF000000"/>
      <name val="宋体"/>
      <charset val="134"/>
    </font>
    <font>
      <sz val="10"/>
      <color rgb="FF000000"/>
      <name val="宋体"/>
      <charset val="134"/>
    </font>
    <font>
      <b/>
      <sz val="11"/>
      <color rgb="FF000000"/>
      <name val="宋体"/>
      <charset val="134"/>
    </font>
    <font>
      <sz val="11"/>
      <color indexed="8"/>
      <name val="宋体"/>
      <charset val="134"/>
    </font>
    <font>
      <sz val="12"/>
      <color rgb="FF000000"/>
      <name val="Times New Roman"/>
      <charset val="134"/>
    </font>
    <font>
      <sz val="10"/>
      <color indexed="0"/>
      <name val="Times New Roman"/>
      <charset val="134"/>
    </font>
    <font>
      <sz val="11"/>
      <color rgb="FF000000"/>
      <name val="Times New Roman"/>
      <charset val="0"/>
    </font>
    <font>
      <sz val="12"/>
      <name val="Times New Roman"/>
      <charset val="134"/>
    </font>
    <font>
      <sz val="11"/>
      <color rgb="FF000000"/>
      <name val="微软雅黑"/>
      <charset val="134"/>
    </font>
    <font>
      <b/>
      <sz val="9"/>
      <color rgb="FF000000"/>
      <name val="Times New Roman"/>
      <charset val="134"/>
    </font>
    <font>
      <b/>
      <sz val="11"/>
      <name val="宋体"/>
      <charset val="134"/>
    </font>
    <font>
      <b/>
      <sz val="11"/>
      <name val="Times New Roman"/>
      <charset val="134"/>
    </font>
    <font>
      <sz val="10"/>
      <color indexed="8"/>
      <name val="宋体"/>
      <charset val="134"/>
    </font>
    <font>
      <sz val="9"/>
      <color rgb="FF000000"/>
      <name val="宋体"/>
      <charset val="134"/>
    </font>
    <font>
      <sz val="9"/>
      <color indexed="8"/>
      <name val="宋体"/>
      <charset val="134"/>
    </font>
    <font>
      <sz val="9"/>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3"/>
      <color theme="3"/>
      <name val="宋体"/>
      <charset val="134"/>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1"/>
      <color indexed="8"/>
      <name val="宋体"/>
      <charset val="134"/>
    </font>
    <font>
      <vertAlign val="superscript"/>
      <sz val="9"/>
      <color indexed="8"/>
      <name val="Times New Roman"/>
      <charset val="134"/>
    </font>
    <font>
      <vertAlign val="superscript"/>
      <sz val="10"/>
      <color indexed="8"/>
      <name val="Times New Roman"/>
      <charset val="134"/>
    </font>
    <font>
      <sz val="9"/>
      <color indexed="8"/>
      <name val="Times New Roman"/>
      <charset val="134"/>
    </font>
  </fonts>
  <fills count="35">
    <fill>
      <patternFill patternType="none"/>
    </fill>
    <fill>
      <patternFill patternType="gray125"/>
    </fill>
    <fill>
      <patternFill patternType="solid">
        <fgColor rgb="FFFFFF00"/>
        <bgColor indexed="64"/>
      </patternFill>
    </fill>
    <fill>
      <patternFill patternType="solid">
        <fgColor indexed="1"/>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2">
    <xf numFmtId="0" fontId="0" fillId="0" borderId="0">
      <alignment vertical="center"/>
    </xf>
    <xf numFmtId="0" fontId="31" fillId="20"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0" fillId="0" borderId="0">
      <alignment vertical="center"/>
    </xf>
    <xf numFmtId="0" fontId="31" fillId="15" borderId="0" applyNumberFormat="false" applyBorder="false" applyAlignment="false" applyProtection="false">
      <alignment vertical="center"/>
    </xf>
    <xf numFmtId="0" fontId="30" fillId="16"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0" fillId="0" borderId="0">
      <alignment vertical="center"/>
    </xf>
    <xf numFmtId="0" fontId="31" fillId="12"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30" fillId="23" borderId="0" applyNumberFormat="false" applyBorder="false" applyAlignment="false" applyProtection="false">
      <alignment vertical="center"/>
    </xf>
    <xf numFmtId="0" fontId="30" fillId="11"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2" fillId="26" borderId="12" applyNumberFormat="false" applyAlignment="false" applyProtection="false">
      <alignment vertical="center"/>
    </xf>
    <xf numFmtId="0" fontId="35" fillId="0" borderId="7" applyNumberFormat="false" applyFill="false" applyAlignment="false" applyProtection="false">
      <alignment vertical="center"/>
    </xf>
    <xf numFmtId="0" fontId="48" fillId="33" borderId="14" applyNumberFormat="false" applyAlignment="false" applyProtection="false">
      <alignment vertical="center"/>
    </xf>
    <xf numFmtId="0" fontId="43" fillId="0" borderId="0" applyNumberFormat="false" applyFill="false" applyBorder="false" applyAlignment="false" applyProtection="false">
      <alignment vertical="center"/>
    </xf>
    <xf numFmtId="0" fontId="40" fillId="24" borderId="11" applyNumberFormat="false" applyAlignment="false" applyProtection="false">
      <alignment vertical="center"/>
    </xf>
    <xf numFmtId="0" fontId="30" fillId="2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39" fillId="0" borderId="13"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49" fillId="24" borderId="14" applyNumberFormat="false" applyAlignment="false" applyProtection="false">
      <alignment vertical="center"/>
    </xf>
    <xf numFmtId="0" fontId="31" fillId="34"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31" fillId="9" borderId="0" applyNumberFormat="false" applyBorder="false" applyAlignment="false" applyProtection="false">
      <alignment vertical="center"/>
    </xf>
    <xf numFmtId="0" fontId="32" fillId="22" borderId="10" applyNumberFormat="false" applyFont="false" applyAlignment="false" applyProtection="false">
      <alignment vertical="center"/>
    </xf>
    <xf numFmtId="0" fontId="47" fillId="32"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43" fontId="32" fillId="0" borderId="0" applyFont="false" applyFill="false" applyBorder="false" applyAlignment="false" applyProtection="false">
      <alignment vertical="center"/>
    </xf>
    <xf numFmtId="0" fontId="33" fillId="0" borderId="7"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9" fontId="32" fillId="0" borderId="0" applyFont="false" applyFill="false" applyBorder="false" applyAlignment="false" applyProtection="false">
      <alignment vertical="center"/>
    </xf>
    <xf numFmtId="0" fontId="37" fillId="0" borderId="9" applyNumberFormat="false" applyFill="false" applyAlignment="false" applyProtection="false">
      <alignment vertical="center"/>
    </xf>
    <xf numFmtId="0" fontId="30" fillId="8"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29" fillId="0" borderId="0">
      <alignment vertical="center"/>
    </xf>
    <xf numFmtId="0" fontId="31" fillId="27" borderId="0" applyNumberFormat="false" applyBorder="false" applyAlignment="false" applyProtection="false">
      <alignment vertical="center"/>
    </xf>
    <xf numFmtId="0" fontId="34" fillId="0" borderId="8" applyNumberFormat="false" applyFill="false" applyAlignment="false" applyProtection="false">
      <alignment vertical="center"/>
    </xf>
    <xf numFmtId="0" fontId="31" fillId="21" borderId="0" applyNumberFormat="false" applyBorder="false" applyAlignment="false" applyProtection="false">
      <alignment vertical="center"/>
    </xf>
    <xf numFmtId="0" fontId="46" fillId="31"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4" fillId="30"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0" fillId="4" borderId="0" applyNumberFormat="false" applyBorder="false" applyAlignment="false" applyProtection="false">
      <alignment vertical="center"/>
    </xf>
  </cellStyleXfs>
  <cellXfs count="125">
    <xf numFmtId="0" fontId="0" fillId="0" borderId="0" xfId="0">
      <alignment vertical="center"/>
    </xf>
    <xf numFmtId="0" fontId="1" fillId="0" borderId="0" xfId="0" applyFont="true" applyFill="true" applyAlignment="true" applyProtection="true">
      <alignment vertical="center"/>
    </xf>
    <xf numFmtId="0" fontId="1" fillId="0" borderId="0" xfId="0" applyFont="true" applyFill="true" applyAlignment="true" applyProtection="true">
      <alignment horizontal="center" vertical="center"/>
    </xf>
    <xf numFmtId="0" fontId="0" fillId="0" borderId="0" xfId="0" applyFont="true" applyProtection="true">
      <alignment vertical="center"/>
    </xf>
    <xf numFmtId="0" fontId="0" fillId="0" borderId="0" xfId="0" applyFont="true" applyFill="true" applyProtection="true">
      <alignment vertical="center"/>
    </xf>
    <xf numFmtId="0" fontId="0" fillId="2" borderId="0" xfId="0" applyFill="true" applyProtection="true">
      <alignment vertical="center"/>
    </xf>
    <xf numFmtId="0" fontId="2" fillId="0" borderId="0" xfId="0" applyFont="true" applyProtection="true">
      <alignment vertical="center"/>
    </xf>
    <xf numFmtId="0" fontId="3" fillId="0" borderId="0" xfId="0" applyFont="true" applyProtection="true">
      <alignment vertical="center"/>
    </xf>
    <xf numFmtId="0" fontId="3" fillId="0" borderId="0" xfId="0" applyFont="true" applyAlignment="true" applyProtection="true">
      <alignment horizontal="center" vertical="center" wrapText="true"/>
    </xf>
    <xf numFmtId="0" fontId="3" fillId="0" borderId="0" xfId="0" applyFont="true" applyAlignment="true" applyProtection="true">
      <alignment horizontal="center" vertical="center"/>
    </xf>
    <xf numFmtId="0" fontId="4" fillId="0" borderId="0" xfId="0" applyFont="true" applyAlignment="true" applyProtection="true">
      <alignment horizontal="center" vertical="center" shrinkToFit="true"/>
    </xf>
    <xf numFmtId="0" fontId="5" fillId="0" borderId="0" xfId="0" applyFont="true" applyAlignment="true" applyProtection="true">
      <alignment horizontal="center" vertical="center"/>
    </xf>
    <xf numFmtId="178" fontId="5" fillId="0" borderId="0" xfId="0" applyNumberFormat="true" applyFont="true" applyAlignment="true" applyProtection="true">
      <alignment horizontal="center" vertical="center"/>
    </xf>
    <xf numFmtId="0" fontId="6" fillId="0" borderId="0" xfId="0" applyFont="true" applyProtection="true">
      <alignment vertical="center"/>
    </xf>
    <xf numFmtId="0" fontId="7" fillId="0" borderId="0" xfId="0" applyFont="true" applyAlignment="true" applyProtection="true">
      <alignment horizontal="left" vertical="center" wrapText="true"/>
    </xf>
    <xf numFmtId="0" fontId="5" fillId="0" borderId="0" xfId="0" applyFont="true" applyAlignment="true" applyProtection="true">
      <alignment horizontal="left" vertical="center" wrapText="true"/>
    </xf>
    <xf numFmtId="0" fontId="8" fillId="0" borderId="0" xfId="0" applyFont="true" applyBorder="true" applyAlignment="true" applyProtection="true">
      <alignment horizontal="center" vertical="center" wrapText="true"/>
    </xf>
    <xf numFmtId="0" fontId="9" fillId="0" borderId="0" xfId="0" applyFont="true" applyBorder="true" applyAlignment="true" applyProtection="true">
      <alignment horizontal="center" vertical="center"/>
    </xf>
    <xf numFmtId="0" fontId="10" fillId="0" borderId="1" xfId="0" applyFont="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shrinkToFit="true"/>
    </xf>
    <xf numFmtId="0" fontId="10" fillId="0" borderId="2" xfId="0" applyFont="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shrinkToFit="true"/>
    </xf>
    <xf numFmtId="0" fontId="11" fillId="0" borderId="3" xfId="0" applyFont="true" applyBorder="true" applyAlignment="true" applyProtection="true">
      <alignment horizontal="center" vertical="center" wrapText="true"/>
    </xf>
    <xf numFmtId="0" fontId="11" fillId="0" borderId="3" xfId="0" applyFont="true" applyBorder="true" applyAlignment="true" applyProtection="true">
      <alignment horizontal="center" vertical="center"/>
    </xf>
    <xf numFmtId="0" fontId="10" fillId="0" borderId="3" xfId="0" applyFont="true" applyFill="true" applyBorder="true" applyAlignment="true" applyProtection="true">
      <alignment horizontal="center" vertical="center" wrapText="true"/>
    </xf>
    <xf numFmtId="0" fontId="12" fillId="0" borderId="3" xfId="0" applyFont="true" applyFill="true" applyBorder="true" applyAlignment="true" applyProtection="true">
      <alignment horizontal="center" vertical="center" shrinkToFit="true"/>
    </xf>
    <xf numFmtId="0" fontId="13" fillId="0" borderId="3" xfId="0" applyFont="true" applyFill="true" applyBorder="true" applyAlignment="true" applyProtection="true">
      <alignment horizontal="center" vertical="center" wrapText="true"/>
    </xf>
    <xf numFmtId="0" fontId="10" fillId="0" borderId="3" xfId="0" applyFont="true" applyFill="true" applyBorder="true" applyAlignment="true" applyProtection="true">
      <alignment horizontal="center" vertical="center"/>
    </xf>
    <xf numFmtId="0" fontId="12" fillId="0" borderId="3" xfId="0" applyFont="true" applyFill="true" applyBorder="true" applyAlignment="true" applyProtection="true">
      <alignment horizontal="left" vertical="center" wrapText="true"/>
    </xf>
    <xf numFmtId="0" fontId="11" fillId="0" borderId="3" xfId="0" applyFont="true" applyFill="true" applyBorder="true" applyAlignment="true" applyProtection="true">
      <alignment horizontal="center" vertical="center"/>
    </xf>
    <xf numFmtId="0" fontId="13" fillId="0" borderId="3" xfId="0" applyNumberFormat="true" applyFont="true" applyFill="true" applyBorder="true" applyAlignment="true" applyProtection="true">
      <alignment horizontal="center" vertical="center"/>
    </xf>
    <xf numFmtId="0" fontId="11" fillId="0" borderId="3" xfId="0" applyFont="true" applyFill="true" applyBorder="true" applyAlignment="true" applyProtection="true">
      <alignment horizontal="center" vertical="center" wrapText="true"/>
    </xf>
    <xf numFmtId="0" fontId="14" fillId="0" borderId="3" xfId="0" applyFont="true" applyFill="true" applyBorder="true" applyAlignment="true" applyProtection="true">
      <alignment horizontal="center" vertical="center" wrapText="true"/>
    </xf>
    <xf numFmtId="0" fontId="15" fillId="0" borderId="3" xfId="0" applyFont="true" applyFill="true" applyBorder="true" applyAlignment="true" applyProtection="true">
      <alignment horizontal="center" vertical="center" wrapText="true"/>
    </xf>
    <xf numFmtId="177" fontId="9" fillId="0" borderId="0" xfId="0" applyNumberFormat="true" applyFont="true" applyBorder="true" applyAlignment="true" applyProtection="true">
      <alignment horizontal="center" vertical="center"/>
    </xf>
    <xf numFmtId="0" fontId="10" fillId="0" borderId="0" xfId="0" applyFont="true" applyProtection="true">
      <alignment vertical="center"/>
    </xf>
    <xf numFmtId="0" fontId="10" fillId="0" borderId="4" xfId="0" applyFont="true" applyBorder="true" applyAlignment="true" applyProtection="true">
      <alignment horizontal="center" vertical="center" wrapText="true"/>
    </xf>
    <xf numFmtId="177" fontId="10" fillId="0" borderId="5" xfId="0" applyNumberFormat="true" applyFont="true" applyBorder="true" applyAlignment="true" applyProtection="true">
      <alignment horizontal="center" vertical="center" wrapText="true"/>
    </xf>
    <xf numFmtId="178" fontId="10" fillId="0" borderId="3" xfId="0" applyNumberFormat="true" applyFont="true" applyBorder="true" applyAlignment="true" applyProtection="true">
      <alignment horizontal="center" vertical="center" wrapText="true"/>
    </xf>
    <xf numFmtId="177" fontId="11" fillId="0" borderId="3" xfId="0" applyNumberFormat="true" applyFont="true" applyBorder="true" applyAlignment="true" applyProtection="true">
      <alignment horizontal="center" vertical="center"/>
    </xf>
    <xf numFmtId="178" fontId="13" fillId="0" borderId="3" xfId="0" applyNumberFormat="true" applyFont="true" applyFill="true" applyBorder="true" applyAlignment="true" applyProtection="true">
      <alignment horizontal="center" vertical="center" wrapText="true"/>
    </xf>
    <xf numFmtId="178" fontId="13" fillId="0" borderId="3" xfId="0" applyNumberFormat="true" applyFont="true" applyFill="true" applyBorder="true" applyAlignment="true" applyProtection="true">
      <alignment horizontal="center" vertical="center"/>
    </xf>
    <xf numFmtId="0" fontId="13" fillId="0" borderId="3" xfId="0" applyFont="true" applyFill="true" applyBorder="true" applyAlignment="true" applyProtection="true">
      <alignment horizontal="center" vertical="center"/>
    </xf>
    <xf numFmtId="177" fontId="13" fillId="0" borderId="3" xfId="0" applyNumberFormat="true" applyFont="true" applyFill="true" applyBorder="true" applyAlignment="true" applyProtection="true">
      <alignment horizontal="center" vertical="center"/>
    </xf>
    <xf numFmtId="177" fontId="12" fillId="0" borderId="3" xfId="0" applyNumberFormat="true" applyFont="true" applyFill="true" applyBorder="true" applyAlignment="true" applyProtection="true">
      <alignment horizontal="left" vertical="center" wrapText="true"/>
    </xf>
    <xf numFmtId="177" fontId="11" fillId="0" borderId="3" xfId="0" applyNumberFormat="true" applyFont="true" applyFill="true" applyBorder="true" applyAlignment="true" applyProtection="true">
      <alignment horizontal="center" vertical="center"/>
    </xf>
    <xf numFmtId="0" fontId="10" fillId="0" borderId="0" xfId="0" applyFont="true" applyAlignment="true" applyProtection="true">
      <alignment horizontal="center" vertical="center"/>
    </xf>
    <xf numFmtId="177" fontId="10" fillId="0" borderId="3" xfId="0" applyNumberFormat="true" applyFont="true" applyFill="true" applyBorder="true" applyAlignment="true" applyProtection="true">
      <alignment horizontal="center" vertical="center" wrapText="true"/>
    </xf>
    <xf numFmtId="177" fontId="3" fillId="0" borderId="3" xfId="0" applyNumberFormat="true" applyFont="true" applyBorder="true" applyAlignment="true" applyProtection="true">
      <alignment horizontal="center" vertical="center"/>
    </xf>
    <xf numFmtId="0" fontId="1" fillId="0" borderId="0" xfId="0" applyFont="true" applyAlignment="true" applyProtection="true">
      <alignment vertical="center"/>
    </xf>
    <xf numFmtId="0" fontId="1" fillId="0" borderId="0" xfId="0" applyFont="true" applyAlignment="true" applyProtection="true">
      <alignment horizontal="center" vertical="center"/>
    </xf>
    <xf numFmtId="0" fontId="6" fillId="0" borderId="0" xfId="0" applyFont="true" applyAlignment="true" applyProtection="true">
      <alignment horizontal="center" vertical="center"/>
    </xf>
    <xf numFmtId="0" fontId="14" fillId="0" borderId="3" xfId="0" applyFont="true" applyFill="true" applyBorder="true" applyAlignment="true" applyProtection="true">
      <alignment horizontal="center" vertical="center"/>
    </xf>
    <xf numFmtId="0" fontId="10" fillId="0" borderId="3" xfId="0" applyFont="true" applyFill="true" applyBorder="true" applyAlignment="true" applyProtection="true">
      <alignment horizontal="center" vertical="center" shrinkToFit="true"/>
    </xf>
    <xf numFmtId="0" fontId="14" fillId="0" borderId="3" xfId="0" applyFont="true" applyFill="true" applyBorder="true" applyAlignment="true" applyProtection="true">
      <alignment horizontal="center" vertical="center" shrinkToFit="true"/>
    </xf>
    <xf numFmtId="0" fontId="16" fillId="0" borderId="4" xfId="0" applyFont="true" applyFill="true" applyBorder="true" applyAlignment="true" applyProtection="true">
      <alignment horizontal="center" vertical="center" wrapText="true"/>
    </xf>
    <xf numFmtId="0" fontId="16" fillId="0" borderId="6" xfId="0" applyFont="true" applyFill="true" applyBorder="true" applyAlignment="true" applyProtection="true">
      <alignment horizontal="center" vertical="center" wrapText="true"/>
    </xf>
    <xf numFmtId="0" fontId="10" fillId="0" borderId="2" xfId="0" applyFont="true" applyFill="true" applyBorder="true" applyAlignment="true" applyProtection="true">
      <alignment horizontal="center" vertical="center" wrapText="true"/>
    </xf>
    <xf numFmtId="0" fontId="12" fillId="0" borderId="2" xfId="0" applyFont="true" applyFill="true" applyBorder="true" applyAlignment="true" applyProtection="true">
      <alignment horizontal="center" vertical="center" shrinkToFit="true"/>
    </xf>
    <xf numFmtId="0" fontId="13" fillId="0" borderId="2" xfId="0" applyFont="true" applyFill="true" applyBorder="true" applyAlignment="true" applyProtection="true">
      <alignment horizontal="center" vertical="center" wrapText="true"/>
    </xf>
    <xf numFmtId="0" fontId="16" fillId="0" borderId="4" xfId="0" applyFont="true" applyFill="true" applyBorder="true" applyAlignment="true" applyProtection="true">
      <alignment horizontal="left" vertical="center" wrapText="true"/>
    </xf>
    <xf numFmtId="0" fontId="10" fillId="0" borderId="6" xfId="0" applyFont="true" applyFill="true" applyBorder="true" applyAlignment="true" applyProtection="true">
      <alignment horizontal="left" vertical="center" wrapText="true"/>
    </xf>
    <xf numFmtId="0" fontId="16" fillId="0" borderId="4" xfId="0" applyFont="true" applyFill="true" applyBorder="true" applyAlignment="true" applyProtection="true">
      <alignment horizontal="center" vertical="center"/>
    </xf>
    <xf numFmtId="0" fontId="11" fillId="0" borderId="6" xfId="0" applyFont="true" applyFill="true" applyBorder="true" applyAlignment="true" applyProtection="true">
      <alignment horizontal="center" vertical="center"/>
    </xf>
    <xf numFmtId="0" fontId="16" fillId="0" borderId="3" xfId="0" applyFont="true" applyFill="true" applyBorder="true" applyAlignment="true" applyProtection="true">
      <alignment horizontal="center" vertical="center" wrapText="true"/>
    </xf>
    <xf numFmtId="0" fontId="10" fillId="0" borderId="3" xfId="0" applyFont="true" applyBorder="true" applyAlignment="true" applyProtection="true">
      <alignment horizontal="center" vertical="center" wrapText="true"/>
    </xf>
    <xf numFmtId="0" fontId="12"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wrapText="true"/>
    </xf>
    <xf numFmtId="0" fontId="17" fillId="0" borderId="3" xfId="0" applyFont="true" applyFill="true" applyBorder="true" applyAlignment="true" applyProtection="true">
      <alignment horizontal="center" vertical="center" wrapText="true"/>
    </xf>
    <xf numFmtId="0" fontId="18" fillId="0" borderId="0" xfId="0" applyFont="true" applyProtection="true">
      <alignment vertical="center"/>
    </xf>
    <xf numFmtId="0" fontId="18" fillId="0" borderId="0" xfId="0" applyFont="true" applyFill="true" applyProtection="true">
      <alignment vertical="center"/>
    </xf>
    <xf numFmtId="177" fontId="19" fillId="0" borderId="2" xfId="0" applyNumberFormat="true" applyFont="true" applyBorder="true" applyAlignment="true" applyProtection="true">
      <alignment horizontal="center" vertical="center"/>
    </xf>
    <xf numFmtId="0" fontId="13" fillId="0" borderId="2" xfId="0" applyFont="true" applyFill="true" applyBorder="true" applyAlignment="true" applyProtection="true">
      <alignment horizontal="center" vertical="center"/>
    </xf>
    <xf numFmtId="177" fontId="19" fillId="0" borderId="3" xfId="0" applyNumberFormat="true" applyFont="true" applyBorder="true" applyAlignment="true" applyProtection="true">
      <alignment horizontal="center" vertical="center"/>
    </xf>
    <xf numFmtId="177" fontId="19" fillId="3" borderId="3" xfId="0" applyNumberFormat="true" applyFont="true" applyFill="true" applyBorder="true" applyAlignment="true" applyProtection="true">
      <alignment horizontal="center" vertical="center"/>
    </xf>
    <xf numFmtId="177" fontId="19" fillId="3" borderId="3" xfId="0" applyNumberFormat="true" applyFont="true" applyFill="true" applyBorder="true" applyAlignment="true" applyProtection="true">
      <alignment horizontal="center" vertical="center" wrapText="true"/>
    </xf>
    <xf numFmtId="177" fontId="19" fillId="0" borderId="3" xfId="0" applyNumberFormat="true" applyFont="true" applyFill="true" applyBorder="true" applyAlignment="true" applyProtection="true">
      <alignment horizontal="center" vertical="center"/>
    </xf>
    <xf numFmtId="176" fontId="20" fillId="0" borderId="3" xfId="0" applyNumberFormat="true" applyFont="true" applyFill="true" applyBorder="true" applyAlignment="true" applyProtection="true">
      <alignment horizontal="center" vertical="center"/>
    </xf>
    <xf numFmtId="177" fontId="13" fillId="0" borderId="3" xfId="0" applyNumberFormat="true" applyFont="true" applyBorder="true" applyAlignment="true" applyProtection="true">
      <alignment horizontal="center" vertical="center"/>
    </xf>
    <xf numFmtId="0" fontId="21" fillId="0" borderId="0" xfId="0" applyFont="true" applyProtection="true">
      <alignment vertical="center"/>
    </xf>
    <xf numFmtId="0" fontId="21" fillId="0" borderId="0" xfId="0" applyFont="true" applyFill="true" applyProtection="true">
      <alignment vertical="center"/>
    </xf>
    <xf numFmtId="0" fontId="14"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xf>
    <xf numFmtId="0" fontId="12" fillId="0" borderId="3" xfId="0" applyFont="true" applyBorder="true" applyAlignment="true" applyProtection="true">
      <alignment horizontal="center" vertical="center" shrinkToFit="true"/>
    </xf>
    <xf numFmtId="0" fontId="22" fillId="0" borderId="4" xfId="0" applyFont="true" applyBorder="true" applyAlignment="true" applyProtection="true">
      <alignment horizontal="center" vertical="center" wrapText="true"/>
    </xf>
    <xf numFmtId="0" fontId="10" fillId="0" borderId="6" xfId="0" applyFont="true" applyBorder="true" applyAlignment="true" applyProtection="true">
      <alignment horizontal="center" vertical="center" wrapText="true"/>
    </xf>
    <xf numFmtId="0" fontId="12" fillId="0" borderId="3" xfId="0" applyFont="true" applyBorder="true" applyProtection="true">
      <alignment vertical="center"/>
    </xf>
    <xf numFmtId="0" fontId="10" fillId="2" borderId="0" xfId="0" applyFont="true" applyFill="true" applyProtection="true">
      <alignment vertical="center"/>
    </xf>
    <xf numFmtId="0" fontId="13" fillId="0" borderId="0" xfId="0" applyFont="true" applyProtection="true">
      <alignment vertical="center"/>
    </xf>
    <xf numFmtId="177" fontId="10" fillId="0" borderId="3" xfId="0" applyNumberFormat="true" applyFont="true" applyBorder="true" applyAlignment="true" applyProtection="true">
      <alignment horizontal="center" vertical="center"/>
    </xf>
    <xf numFmtId="0" fontId="3" fillId="2" borderId="0" xfId="0" applyFont="true" applyFill="true" applyProtection="true">
      <alignment vertical="center"/>
    </xf>
    <xf numFmtId="0" fontId="5" fillId="0" borderId="0" xfId="0" applyFont="true" applyProtection="true">
      <alignment vertical="center"/>
    </xf>
    <xf numFmtId="0" fontId="6" fillId="2" borderId="0" xfId="0" applyFont="true" applyFill="true" applyProtection="true">
      <alignment vertical="center"/>
    </xf>
    <xf numFmtId="178" fontId="13" fillId="0" borderId="3" xfId="0" applyNumberFormat="true" applyFont="true" applyBorder="true" applyAlignment="true" applyProtection="true">
      <alignment horizontal="center" vertical="center"/>
    </xf>
    <xf numFmtId="178" fontId="5" fillId="0" borderId="3" xfId="0" applyNumberFormat="true" applyFont="true" applyBorder="true" applyAlignment="true" applyProtection="true">
      <alignment horizontal="center" vertical="center"/>
    </xf>
    <xf numFmtId="177" fontId="14" fillId="0" borderId="3" xfId="0"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xf>
    <xf numFmtId="0" fontId="12" fillId="0" borderId="3" xfId="0" applyNumberFormat="true" applyFont="true" applyFill="true" applyBorder="true" applyAlignment="true" applyProtection="true">
      <alignment horizontal="center" vertical="center" shrinkToFit="true"/>
    </xf>
    <xf numFmtId="0" fontId="13" fillId="0" borderId="3" xfId="41"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wrapText="true"/>
    </xf>
    <xf numFmtId="0" fontId="13" fillId="0" borderId="3" xfId="0" applyNumberFormat="true" applyFont="true" applyFill="true" applyBorder="true" applyAlignment="true" applyProtection="true">
      <alignment horizontal="center" vertical="center" wrapText="true"/>
    </xf>
    <xf numFmtId="0" fontId="14" fillId="0" borderId="3" xfId="0" applyNumberFormat="true" applyFont="true" applyFill="true" applyBorder="true" applyAlignment="true" applyProtection="true">
      <alignment horizontal="center" vertical="center"/>
    </xf>
    <xf numFmtId="0" fontId="14" fillId="0" borderId="3" xfId="0" applyNumberFormat="true" applyFont="true" applyFill="true" applyBorder="true" applyAlignment="true" applyProtection="true">
      <alignment horizontal="center" vertical="center" wrapText="true"/>
    </xf>
    <xf numFmtId="0" fontId="10" fillId="0" borderId="3" xfId="41" applyNumberFormat="true" applyFont="true" applyFill="true" applyBorder="true" applyAlignment="true" applyProtection="true">
      <alignment horizontal="center" vertical="center" wrapText="true"/>
    </xf>
    <xf numFmtId="0" fontId="23" fillId="0" borderId="3" xfId="0" applyFont="true" applyFill="true" applyBorder="true" applyAlignment="true" applyProtection="true">
      <alignment horizontal="center" vertical="center" shrinkToFit="true"/>
    </xf>
    <xf numFmtId="0" fontId="24" fillId="0" borderId="3" xfId="0" applyFont="true" applyBorder="true" applyAlignment="true" applyProtection="true">
      <alignment horizontal="center" vertical="center" wrapText="true"/>
    </xf>
    <xf numFmtId="0" fontId="25" fillId="0" borderId="3" xfId="0" applyFont="true" applyBorder="true" applyAlignment="true" applyProtection="true">
      <alignment horizontal="center" vertical="center" wrapText="true"/>
    </xf>
    <xf numFmtId="0" fontId="17" fillId="0" borderId="3" xfId="0" applyFont="true" applyBorder="true" applyAlignment="true" applyProtection="true">
      <alignment horizontal="center" vertical="center" wrapText="true"/>
    </xf>
    <xf numFmtId="0" fontId="26" fillId="0" borderId="3" xfId="0" applyFont="true" applyBorder="true" applyAlignment="true" applyProtection="true">
      <alignment horizontal="center" vertical="center" wrapText="true"/>
    </xf>
    <xf numFmtId="0" fontId="27" fillId="0" borderId="3" xfId="0" applyFont="true" applyBorder="true" applyAlignment="true" applyProtection="true">
      <alignment horizontal="center" vertical="center" wrapText="true"/>
    </xf>
    <xf numFmtId="0" fontId="5" fillId="0" borderId="3" xfId="0" applyFont="true" applyBorder="true" applyAlignment="true" applyProtection="true">
      <alignment horizontal="center" vertical="center"/>
    </xf>
    <xf numFmtId="0" fontId="28" fillId="0" borderId="3" xfId="0" applyFont="true" applyBorder="true" applyAlignment="true" applyProtection="true">
      <alignment horizontal="center" vertical="center" wrapText="true"/>
    </xf>
    <xf numFmtId="0" fontId="6" fillId="0" borderId="3" xfId="0" applyFont="true" applyBorder="true" applyAlignment="true" applyProtection="true">
      <alignment horizontal="center" vertical="center" wrapText="true"/>
    </xf>
    <xf numFmtId="0" fontId="2" fillId="0" borderId="3" xfId="0" applyFont="true" applyBorder="true" applyAlignment="true" applyProtection="true">
      <alignment horizontal="center" vertical="center" wrapText="true"/>
    </xf>
    <xf numFmtId="0" fontId="27" fillId="0" borderId="3" xfId="0" applyFont="true" applyBorder="true" applyAlignment="true" applyProtection="true">
      <alignment horizontal="center" vertical="center" shrinkToFit="true"/>
    </xf>
    <xf numFmtId="178" fontId="2" fillId="0" borderId="3" xfId="0" applyNumberFormat="true" applyFont="true" applyBorder="true" applyAlignment="true" applyProtection="true">
      <alignment horizontal="center" vertical="center"/>
    </xf>
    <xf numFmtId="0" fontId="5" fillId="0" borderId="3" xfId="0" applyFont="true" applyFill="true" applyBorder="true" applyAlignment="true" applyProtection="true">
      <alignment horizontal="center" vertical="center"/>
    </xf>
    <xf numFmtId="0" fontId="29" fillId="0" borderId="3" xfId="0" applyFont="true" applyBorder="true" applyAlignment="true" applyProtection="true">
      <alignment horizontal="center" vertical="center" wrapText="true"/>
    </xf>
    <xf numFmtId="0" fontId="15" fillId="0" borderId="3" xfId="0" applyFont="true" applyBorder="true" applyAlignment="true" applyProtection="true">
      <alignment horizontal="center" vertical="center" wrapText="true"/>
    </xf>
    <xf numFmtId="0" fontId="17" fillId="0" borderId="3" xfId="0" applyFont="true" applyBorder="true" applyAlignment="true" applyProtection="true">
      <alignment horizontal="center" vertical="center"/>
    </xf>
    <xf numFmtId="0" fontId="28" fillId="0" borderId="3" xfId="0" applyFont="true" applyBorder="true" applyAlignment="true" applyProtection="true">
      <alignment horizontal="center" vertical="center"/>
    </xf>
    <xf numFmtId="0" fontId="3" fillId="0" borderId="3" xfId="0" applyFont="true" applyBorder="true" applyAlignment="true" applyProtection="true">
      <alignment horizontal="center" vertical="center"/>
    </xf>
    <xf numFmtId="0" fontId="4" fillId="0" borderId="3" xfId="0" applyFont="true" applyBorder="true" applyAlignment="true" applyProtection="true">
      <alignment horizontal="center" vertical="center" shrinkToFi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30"/>
  <sheetViews>
    <sheetView tabSelected="1" view="pageBreakPreview" zoomScale="175" zoomScaleNormal="100" zoomScaleSheetLayoutView="175" workbookViewId="0">
      <pane ySplit="4" topLeftCell="A193" activePane="bottomLeft" state="frozen"/>
      <selection/>
      <selection pane="bottomLeft" activeCell="F155" sqref="F155"/>
    </sheetView>
  </sheetViews>
  <sheetFormatPr defaultColWidth="9" defaultRowHeight="21.95" customHeight="true"/>
  <cols>
    <col min="1" max="1" width="3.75" style="8" customWidth="true"/>
    <col min="2" max="2" width="24.85" style="9" customWidth="true"/>
    <col min="3" max="3" width="24.2833333333333" style="10" customWidth="true"/>
    <col min="4" max="4" width="4.625" style="11" customWidth="true"/>
    <col min="5" max="6" width="8.25" style="12" customWidth="true"/>
    <col min="7" max="7" width="8" style="11" customWidth="true"/>
    <col min="8" max="28" width="9" style="7" customWidth="true"/>
    <col min="29" max="220" width="9" style="7"/>
    <col min="221" max="250" width="9" style="7" customWidth="true"/>
    <col min="251" max="16384" width="9" style="13"/>
  </cols>
  <sheetData>
    <row r="1" customHeight="true" spans="1:2">
      <c r="A1" s="14" t="s">
        <v>0</v>
      </c>
      <c r="B1" s="15"/>
    </row>
    <row r="2" ht="35.1" customHeight="true" spans="1:8">
      <c r="A2" s="16" t="s">
        <v>1</v>
      </c>
      <c r="B2" s="17"/>
      <c r="C2" s="17"/>
      <c r="D2" s="17"/>
      <c r="E2" s="17"/>
      <c r="F2" s="36"/>
      <c r="G2" s="17"/>
      <c r="H2" s="37"/>
    </row>
    <row r="3" ht="18.95" customHeight="true" spans="1:8">
      <c r="A3" s="18" t="s">
        <v>2</v>
      </c>
      <c r="B3" s="19" t="s">
        <v>3</v>
      </c>
      <c r="C3" s="20" t="s">
        <v>4</v>
      </c>
      <c r="D3" s="19" t="s">
        <v>5</v>
      </c>
      <c r="E3" s="38" t="s">
        <v>6</v>
      </c>
      <c r="F3" s="39"/>
      <c r="G3" s="18" t="s">
        <v>7</v>
      </c>
      <c r="H3" s="37"/>
    </row>
    <row r="4" ht="30" customHeight="true" spans="1:8">
      <c r="A4" s="21"/>
      <c r="B4" s="22"/>
      <c r="C4" s="23"/>
      <c r="D4" s="22"/>
      <c r="E4" s="40" t="s">
        <v>8</v>
      </c>
      <c r="F4" s="40" t="s">
        <v>9</v>
      </c>
      <c r="G4" s="21"/>
      <c r="H4" s="37"/>
    </row>
    <row r="5" customHeight="true" spans="1:8">
      <c r="A5" s="24" t="s">
        <v>10</v>
      </c>
      <c r="B5" s="25"/>
      <c r="C5" s="25"/>
      <c r="D5" s="25"/>
      <c r="E5" s="25"/>
      <c r="F5" s="41"/>
      <c r="G5" s="25"/>
      <c r="H5" s="37"/>
    </row>
    <row r="6" customHeight="true" spans="1:8">
      <c r="A6" s="26">
        <f>SUBTOTAL(103,$B$6:B6)</f>
        <v>1</v>
      </c>
      <c r="B6" s="26" t="s">
        <v>11</v>
      </c>
      <c r="C6" s="27"/>
      <c r="D6" s="28" t="s">
        <v>12</v>
      </c>
      <c r="E6" s="42">
        <f>IF(F6="/","/",F6/(1+$G6/100))</f>
        <v>7</v>
      </c>
      <c r="F6" s="43">
        <v>7.63</v>
      </c>
      <c r="G6" s="44">
        <v>9</v>
      </c>
      <c r="H6" s="37"/>
    </row>
    <row r="7" customHeight="true" spans="1:9">
      <c r="A7" s="26">
        <f>SUBTOTAL(103,$B$6:B7)</f>
        <v>2</v>
      </c>
      <c r="B7" s="26" t="s">
        <v>13</v>
      </c>
      <c r="C7" s="27"/>
      <c r="D7" s="28" t="s">
        <v>14</v>
      </c>
      <c r="E7" s="42">
        <f t="shared" ref="E7:E18" si="0">IF(F7="/","/",F7/(1+$G7/100))</f>
        <v>0.6</v>
      </c>
      <c r="F7" s="43">
        <v>0.678</v>
      </c>
      <c r="G7" s="44">
        <v>13</v>
      </c>
      <c r="H7" s="37"/>
      <c r="I7" s="7" t="s">
        <v>15</v>
      </c>
    </row>
    <row r="8" customHeight="true" spans="1:8">
      <c r="A8" s="26">
        <f>SUBTOTAL(103,$B$6:B8)</f>
        <v>3</v>
      </c>
      <c r="B8" s="26" t="s">
        <v>16</v>
      </c>
      <c r="C8" s="27" t="s">
        <v>17</v>
      </c>
      <c r="D8" s="28" t="s">
        <v>18</v>
      </c>
      <c r="E8" s="42">
        <f t="shared" si="0"/>
        <v>8.01313337474487</v>
      </c>
      <c r="F8" s="43">
        <v>9.03</v>
      </c>
      <c r="G8" s="45">
        <v>12.69</v>
      </c>
      <c r="H8" s="37"/>
    </row>
    <row r="9" customHeight="true" spans="1:8">
      <c r="A9" s="26">
        <f>SUBTOTAL(103,$B$6:B9)</f>
        <v>4</v>
      </c>
      <c r="B9" s="26" t="s">
        <v>19</v>
      </c>
      <c r="C9" s="27" t="s">
        <v>20</v>
      </c>
      <c r="D9" s="28" t="s">
        <v>18</v>
      </c>
      <c r="E9" s="42">
        <f t="shared" si="0"/>
        <v>7.62268169314047</v>
      </c>
      <c r="F9" s="43">
        <v>8.59</v>
      </c>
      <c r="G9" s="45">
        <v>12.69</v>
      </c>
      <c r="H9" s="37"/>
    </row>
    <row r="10" customHeight="true" spans="1:8">
      <c r="A10" s="26">
        <f>SUBTOTAL(103,$B$6:B10)</f>
        <v>5</v>
      </c>
      <c r="B10" s="29" t="s">
        <v>21</v>
      </c>
      <c r="C10" s="27" t="s">
        <v>22</v>
      </c>
      <c r="D10" s="28" t="s">
        <v>18</v>
      </c>
      <c r="E10" s="42">
        <f t="shared" si="0"/>
        <v>7</v>
      </c>
      <c r="F10" s="43">
        <v>7.8883</v>
      </c>
      <c r="G10" s="45">
        <v>12.69</v>
      </c>
      <c r="H10" s="37"/>
    </row>
    <row r="11" customHeight="true" spans="1:8">
      <c r="A11" s="26">
        <f>SUBTOTAL(103,$B$6:B11)</f>
        <v>6</v>
      </c>
      <c r="B11" s="29" t="s">
        <v>21</v>
      </c>
      <c r="C11" s="27" t="s">
        <v>23</v>
      </c>
      <c r="D11" s="28" t="s">
        <v>18</v>
      </c>
      <c r="E11" s="42">
        <f t="shared" si="0"/>
        <v>7.2</v>
      </c>
      <c r="F11" s="43">
        <v>8.11368</v>
      </c>
      <c r="G11" s="45">
        <v>12.69</v>
      </c>
      <c r="H11" s="37"/>
    </row>
    <row r="12" customHeight="true" spans="1:8">
      <c r="A12" s="26">
        <f>SUBTOTAL(103,$B$6:B12)</f>
        <v>7</v>
      </c>
      <c r="B12" s="26" t="s">
        <v>24</v>
      </c>
      <c r="C12" s="27" t="s">
        <v>25</v>
      </c>
      <c r="D12" s="28" t="s">
        <v>18</v>
      </c>
      <c r="E12" s="42">
        <f t="shared" si="0"/>
        <v>7</v>
      </c>
      <c r="F12" s="43">
        <v>7.8883</v>
      </c>
      <c r="G12" s="45">
        <v>12.69</v>
      </c>
      <c r="H12" s="37"/>
    </row>
    <row r="13" customHeight="true" spans="1:8">
      <c r="A13" s="26">
        <f>SUBTOTAL(103,$B$6:B13)</f>
        <v>8</v>
      </c>
      <c r="B13" s="26" t="s">
        <v>26</v>
      </c>
      <c r="C13" s="27" t="s">
        <v>25</v>
      </c>
      <c r="D13" s="28" t="s">
        <v>18</v>
      </c>
      <c r="E13" s="42">
        <f t="shared" si="0"/>
        <v>8</v>
      </c>
      <c r="F13" s="43">
        <v>9.0152</v>
      </c>
      <c r="G13" s="45">
        <v>12.69</v>
      </c>
      <c r="H13" s="37"/>
    </row>
    <row r="14" customHeight="true" spans="1:8">
      <c r="A14" s="26">
        <f>SUBTOTAL(103,$B$6:B14)</f>
        <v>9</v>
      </c>
      <c r="B14" s="26" t="s">
        <v>27</v>
      </c>
      <c r="C14" s="27" t="s">
        <v>25</v>
      </c>
      <c r="D14" s="28" t="s">
        <v>18</v>
      </c>
      <c r="E14" s="42">
        <f t="shared" si="0"/>
        <v>11</v>
      </c>
      <c r="F14" s="43">
        <v>12.3959</v>
      </c>
      <c r="G14" s="45">
        <v>12.69</v>
      </c>
      <c r="H14" s="37"/>
    </row>
    <row r="15" customHeight="true" spans="1:8">
      <c r="A15" s="26">
        <f>SUBTOTAL(103,$B$6:B15)</f>
        <v>10</v>
      </c>
      <c r="B15" s="26" t="s">
        <v>28</v>
      </c>
      <c r="C15" s="27" t="s">
        <v>25</v>
      </c>
      <c r="D15" s="28" t="s">
        <v>18</v>
      </c>
      <c r="E15" s="42">
        <f t="shared" si="0"/>
        <v>15</v>
      </c>
      <c r="F15" s="43">
        <v>16.9035</v>
      </c>
      <c r="G15" s="45">
        <v>12.69</v>
      </c>
      <c r="H15" s="37"/>
    </row>
    <row r="16" customHeight="true" spans="1:8">
      <c r="A16" s="26">
        <f>SUBTOTAL(103,$B$6:B16)</f>
        <v>11</v>
      </c>
      <c r="B16" s="26" t="s">
        <v>29</v>
      </c>
      <c r="C16" s="27"/>
      <c r="D16" s="28" t="s">
        <v>18</v>
      </c>
      <c r="E16" s="42">
        <f t="shared" si="0"/>
        <v>1.2</v>
      </c>
      <c r="F16" s="43">
        <v>1.35228</v>
      </c>
      <c r="G16" s="45">
        <v>12.69</v>
      </c>
      <c r="H16" s="37"/>
    </row>
    <row r="17" customHeight="true" spans="1:8">
      <c r="A17" s="26">
        <f>SUBTOTAL(103,$B$6:B17)</f>
        <v>12</v>
      </c>
      <c r="B17" s="26" t="s">
        <v>30</v>
      </c>
      <c r="C17" s="27"/>
      <c r="D17" s="28" t="s">
        <v>12</v>
      </c>
      <c r="E17" s="42">
        <f t="shared" si="0"/>
        <v>60</v>
      </c>
      <c r="F17" s="43">
        <v>67.614</v>
      </c>
      <c r="G17" s="45">
        <v>12.69</v>
      </c>
      <c r="H17" s="37"/>
    </row>
    <row r="18" customHeight="true" spans="1:8">
      <c r="A18" s="26">
        <f>SUBTOTAL(103,$B$6:B18)</f>
        <v>13</v>
      </c>
      <c r="B18" s="26" t="s">
        <v>31</v>
      </c>
      <c r="C18" s="27"/>
      <c r="D18" s="28" t="s">
        <v>18</v>
      </c>
      <c r="E18" s="42">
        <f t="shared" si="0"/>
        <v>0.43</v>
      </c>
      <c r="F18" s="43">
        <v>0.484567</v>
      </c>
      <c r="G18" s="45">
        <v>12.69</v>
      </c>
      <c r="H18" s="37"/>
    </row>
    <row r="19" ht="38" customHeight="true" spans="1:8">
      <c r="A19" s="30" t="s">
        <v>32</v>
      </c>
      <c r="B19" s="30"/>
      <c r="C19" s="30"/>
      <c r="D19" s="30"/>
      <c r="E19" s="30"/>
      <c r="F19" s="46"/>
      <c r="G19" s="30"/>
      <c r="H19" s="37"/>
    </row>
    <row r="20" customHeight="true" spans="1:8">
      <c r="A20" s="31" t="s">
        <v>33</v>
      </c>
      <c r="B20" s="31"/>
      <c r="C20" s="31"/>
      <c r="D20" s="31"/>
      <c r="E20" s="31"/>
      <c r="F20" s="47"/>
      <c r="G20" s="31"/>
      <c r="H20" s="37"/>
    </row>
    <row r="21" customHeight="true" spans="1:8">
      <c r="A21" s="26">
        <f>SUBTOTAL(103,$B$6:B21)</f>
        <v>14</v>
      </c>
      <c r="B21" s="29" t="s">
        <v>34</v>
      </c>
      <c r="C21" s="27"/>
      <c r="D21" s="32" t="s">
        <v>35</v>
      </c>
      <c r="E21" s="42">
        <f>IF(F21="/","/",F21/(1+$G21/100))</f>
        <v>5700</v>
      </c>
      <c r="F21" s="43">
        <v>6423.33</v>
      </c>
      <c r="G21" s="44">
        <v>12.69</v>
      </c>
      <c r="H21" s="37"/>
    </row>
    <row r="22" customHeight="true" spans="1:8">
      <c r="A22" s="26">
        <f>SUBTOTAL(103,$B$6:B22)</f>
        <v>15</v>
      </c>
      <c r="B22" s="29" t="s">
        <v>36</v>
      </c>
      <c r="C22" s="27"/>
      <c r="D22" s="32" t="s">
        <v>35</v>
      </c>
      <c r="E22" s="42">
        <f t="shared" ref="E22:E28" si="1">IF(F22="/","/",F22/(1+$G22/100))</f>
        <v>6100</v>
      </c>
      <c r="F22" s="43">
        <v>6874.09</v>
      </c>
      <c r="G22" s="44">
        <v>12.69</v>
      </c>
      <c r="H22" s="37"/>
    </row>
    <row r="23" customHeight="true" spans="1:8">
      <c r="A23" s="26">
        <f>SUBTOTAL(103,$B$6:B23)</f>
        <v>16</v>
      </c>
      <c r="B23" s="29" t="s">
        <v>37</v>
      </c>
      <c r="C23" s="27"/>
      <c r="D23" s="32" t="s">
        <v>35</v>
      </c>
      <c r="E23" s="42">
        <f t="shared" si="1"/>
        <v>5200</v>
      </c>
      <c r="F23" s="43">
        <v>5859.88</v>
      </c>
      <c r="G23" s="44">
        <v>12.69</v>
      </c>
      <c r="H23" s="37"/>
    </row>
    <row r="24" customHeight="true" spans="1:8">
      <c r="A24" s="26">
        <f>SUBTOTAL(103,$B$6:B24)</f>
        <v>17</v>
      </c>
      <c r="B24" s="29" t="s">
        <v>38</v>
      </c>
      <c r="C24" s="27"/>
      <c r="D24" s="32" t="s">
        <v>39</v>
      </c>
      <c r="E24" s="42">
        <f t="shared" si="1"/>
        <v>4.8</v>
      </c>
      <c r="F24" s="43">
        <v>5.40912</v>
      </c>
      <c r="G24" s="44">
        <v>12.69</v>
      </c>
      <c r="H24" s="37"/>
    </row>
    <row r="25" customHeight="true" spans="1:8">
      <c r="A25" s="26">
        <f>SUBTOTAL(103,$B$6:B25)</f>
        <v>18</v>
      </c>
      <c r="B25" s="29" t="s">
        <v>40</v>
      </c>
      <c r="C25" s="27" t="s">
        <v>41</v>
      </c>
      <c r="D25" s="32" t="s">
        <v>42</v>
      </c>
      <c r="E25" s="42">
        <f t="shared" si="1"/>
        <v>1350</v>
      </c>
      <c r="F25" s="43">
        <v>1521.315</v>
      </c>
      <c r="G25" s="44">
        <v>12.69</v>
      </c>
      <c r="H25" s="37"/>
    </row>
    <row r="26" customHeight="true" spans="1:8">
      <c r="A26" s="26">
        <f>SUBTOTAL(103,$B$6:B26)</f>
        <v>19</v>
      </c>
      <c r="B26" s="29" t="s">
        <v>43</v>
      </c>
      <c r="C26" s="27" t="s">
        <v>25</v>
      </c>
      <c r="D26" s="32" t="s">
        <v>44</v>
      </c>
      <c r="E26" s="42">
        <f t="shared" si="1"/>
        <v>42</v>
      </c>
      <c r="F26" s="43">
        <v>47.3298</v>
      </c>
      <c r="G26" s="44">
        <v>12.69</v>
      </c>
      <c r="H26" s="37"/>
    </row>
    <row r="27" customHeight="true" spans="1:8">
      <c r="A27" s="26">
        <f>SUBTOTAL(103,$B$6:B27)</f>
        <v>20</v>
      </c>
      <c r="B27" s="26" t="s">
        <v>45</v>
      </c>
      <c r="C27" s="27" t="s">
        <v>25</v>
      </c>
      <c r="D27" s="32" t="s">
        <v>42</v>
      </c>
      <c r="E27" s="42">
        <f t="shared" si="1"/>
        <v>1350</v>
      </c>
      <c r="F27" s="43">
        <v>1521.315</v>
      </c>
      <c r="G27" s="44">
        <v>12.69</v>
      </c>
      <c r="H27" s="37"/>
    </row>
    <row r="28" customHeight="true" spans="1:8">
      <c r="A28" s="26">
        <f>SUBTOTAL(103,$B$6:B28)</f>
        <v>21</v>
      </c>
      <c r="B28" s="26" t="s">
        <v>46</v>
      </c>
      <c r="C28" s="27"/>
      <c r="D28" s="32" t="s">
        <v>18</v>
      </c>
      <c r="E28" s="42">
        <f t="shared" si="1"/>
        <v>4.2</v>
      </c>
      <c r="F28" s="43">
        <v>4.73298</v>
      </c>
      <c r="G28" s="44">
        <v>12.69</v>
      </c>
      <c r="H28" s="37"/>
    </row>
    <row r="29" s="1" customFormat="true" customHeight="true" spans="1:237">
      <c r="A29" s="33" t="s">
        <v>47</v>
      </c>
      <c r="B29" s="31"/>
      <c r="C29" s="31"/>
      <c r="D29" s="31"/>
      <c r="E29" s="31"/>
      <c r="F29" s="47"/>
      <c r="G29" s="31"/>
      <c r="H29" s="3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51"/>
      <c r="HN29" s="51"/>
      <c r="HO29" s="7"/>
      <c r="HP29" s="7"/>
      <c r="HQ29" s="7"/>
      <c r="HR29" s="7"/>
      <c r="HS29" s="7"/>
      <c r="HT29" s="7"/>
      <c r="HU29" s="7"/>
      <c r="HV29" s="7"/>
      <c r="HW29" s="7"/>
      <c r="HX29" s="7"/>
      <c r="HY29" s="7"/>
      <c r="HZ29" s="7"/>
      <c r="IA29" s="51"/>
      <c r="IB29" s="51"/>
      <c r="IC29" s="51"/>
    </row>
    <row r="30" s="1" customFormat="true" customHeight="true" spans="1:167">
      <c r="A30" s="26">
        <f>SUBTOTAL(103,$B$6:B30)</f>
        <v>22</v>
      </c>
      <c r="B30" s="29" t="s">
        <v>48</v>
      </c>
      <c r="C30" s="27" t="s">
        <v>49</v>
      </c>
      <c r="D30" s="32" t="s">
        <v>42</v>
      </c>
      <c r="E30" s="42">
        <f>IF(F30="/","/",F30/(1+$G30/100))</f>
        <v>2040.99742656846</v>
      </c>
      <c r="F30" s="43">
        <v>2300</v>
      </c>
      <c r="G30" s="44">
        <v>12.69</v>
      </c>
      <c r="H30" s="3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51"/>
      <c r="EV30" s="51"/>
      <c r="EW30" s="7"/>
      <c r="EX30" s="7"/>
      <c r="EY30" s="7"/>
      <c r="EZ30" s="7"/>
      <c r="FA30" s="7"/>
      <c r="FB30" s="7"/>
      <c r="FC30" s="7"/>
      <c r="FD30" s="7"/>
      <c r="FE30" s="7"/>
      <c r="FF30" s="7"/>
      <c r="FG30" s="7"/>
      <c r="FH30" s="7"/>
      <c r="FI30" s="51"/>
      <c r="FJ30" s="51"/>
      <c r="FK30" s="51"/>
    </row>
    <row r="31" s="1" customFormat="true" customHeight="true" spans="1:167">
      <c r="A31" s="26">
        <f>SUBTOTAL(103,$B$6:B31)</f>
        <v>23</v>
      </c>
      <c r="B31" s="29" t="s">
        <v>48</v>
      </c>
      <c r="C31" s="27" t="s">
        <v>50</v>
      </c>
      <c r="D31" s="32" t="s">
        <v>42</v>
      </c>
      <c r="E31" s="42">
        <f t="shared" ref="E31:E37" si="2">IF(F31="/","/",F31/(1+$G31/100))</f>
        <v>1863.51938947555</v>
      </c>
      <c r="F31" s="43">
        <v>2100</v>
      </c>
      <c r="G31" s="44">
        <v>12.69</v>
      </c>
      <c r="H31" s="37" t="s">
        <v>15</v>
      </c>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51"/>
      <c r="EV31" s="51"/>
      <c r="EW31" s="7"/>
      <c r="EX31" s="7"/>
      <c r="EY31" s="7"/>
      <c r="EZ31" s="7"/>
      <c r="FA31" s="7"/>
      <c r="FB31" s="7"/>
      <c r="FC31" s="7"/>
      <c r="FD31" s="7"/>
      <c r="FE31" s="7"/>
      <c r="FF31" s="7"/>
      <c r="FG31" s="7"/>
      <c r="FH31" s="7"/>
      <c r="FI31" s="51"/>
      <c r="FJ31" s="51"/>
      <c r="FK31" s="51"/>
    </row>
    <row r="32" s="1" customFormat="true" customHeight="true" spans="1:167">
      <c r="A32" s="26">
        <f>SUBTOTAL(103,$B$6:B32)</f>
        <v>24</v>
      </c>
      <c r="B32" s="29" t="s">
        <v>51</v>
      </c>
      <c r="C32" s="27" t="s">
        <v>52</v>
      </c>
      <c r="D32" s="32" t="s">
        <v>42</v>
      </c>
      <c r="E32" s="42">
        <f t="shared" si="2"/>
        <v>2040.99742656846</v>
      </c>
      <c r="F32" s="43">
        <v>2300</v>
      </c>
      <c r="G32" s="44">
        <v>12.69</v>
      </c>
      <c r="H32" s="3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51"/>
      <c r="EV32" s="51"/>
      <c r="EW32" s="7"/>
      <c r="EX32" s="7"/>
      <c r="EY32" s="7"/>
      <c r="EZ32" s="7"/>
      <c r="FA32" s="7"/>
      <c r="FB32" s="7"/>
      <c r="FC32" s="7"/>
      <c r="FD32" s="7"/>
      <c r="FE32" s="7"/>
      <c r="FF32" s="7"/>
      <c r="FG32" s="7"/>
      <c r="FH32" s="7"/>
      <c r="FI32" s="51"/>
      <c r="FJ32" s="51"/>
      <c r="FK32" s="51"/>
    </row>
    <row r="33" s="1" customFormat="true" customHeight="true" spans="1:167">
      <c r="A33" s="26">
        <f>SUBTOTAL(103,$B$6:B33)</f>
        <v>25</v>
      </c>
      <c r="B33" s="29" t="s">
        <v>51</v>
      </c>
      <c r="C33" s="27" t="s">
        <v>50</v>
      </c>
      <c r="D33" s="32" t="s">
        <v>42</v>
      </c>
      <c r="E33" s="42">
        <f t="shared" si="2"/>
        <v>1350</v>
      </c>
      <c r="F33" s="43">
        <v>1521.315</v>
      </c>
      <c r="G33" s="44">
        <v>12.69</v>
      </c>
      <c r="H33" s="3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51"/>
      <c r="EV33" s="51"/>
      <c r="EW33" s="7"/>
      <c r="EX33" s="7"/>
      <c r="EY33" s="7"/>
      <c r="EZ33" s="7"/>
      <c r="FA33" s="7"/>
      <c r="FB33" s="7"/>
      <c r="FC33" s="7"/>
      <c r="FD33" s="7"/>
      <c r="FE33" s="7"/>
      <c r="FF33" s="7"/>
      <c r="FG33" s="7"/>
      <c r="FH33" s="7"/>
      <c r="FI33" s="51"/>
      <c r="FJ33" s="51"/>
      <c r="FK33" s="51"/>
    </row>
    <row r="34" s="1" customFormat="true" customHeight="true" spans="1:167">
      <c r="A34" s="26">
        <f>SUBTOTAL(103,$B$6:B34)</f>
        <v>26</v>
      </c>
      <c r="B34" s="29" t="s">
        <v>51</v>
      </c>
      <c r="C34" s="27" t="s">
        <v>53</v>
      </c>
      <c r="D34" s="32" t="s">
        <v>42</v>
      </c>
      <c r="E34" s="42">
        <f t="shared" si="2"/>
        <v>1250</v>
      </c>
      <c r="F34" s="43">
        <v>1408.625</v>
      </c>
      <c r="G34" s="44">
        <v>12.69</v>
      </c>
      <c r="H34" s="3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51"/>
      <c r="EV34" s="51"/>
      <c r="EW34" s="7"/>
      <c r="EX34" s="7"/>
      <c r="EY34" s="7"/>
      <c r="EZ34" s="7"/>
      <c r="FA34" s="7"/>
      <c r="FB34" s="7"/>
      <c r="FC34" s="7"/>
      <c r="FD34" s="7"/>
      <c r="FE34" s="7"/>
      <c r="FF34" s="7"/>
      <c r="FG34" s="7"/>
      <c r="FH34" s="7"/>
      <c r="FI34" s="51"/>
      <c r="FJ34" s="51"/>
      <c r="FK34" s="51"/>
    </row>
    <row r="35" s="2" customFormat="true" customHeight="true" spans="1:254">
      <c r="A35" s="26">
        <f>SUBTOTAL(103,$B$6:B35)</f>
        <v>27</v>
      </c>
      <c r="B35" s="29" t="s">
        <v>54</v>
      </c>
      <c r="C35" s="27" t="s">
        <v>55</v>
      </c>
      <c r="D35" s="32" t="s">
        <v>42</v>
      </c>
      <c r="E35" s="42">
        <f t="shared" si="2"/>
        <v>1100</v>
      </c>
      <c r="F35" s="43">
        <v>1239.59</v>
      </c>
      <c r="G35" s="44">
        <v>12.69</v>
      </c>
      <c r="H35" s="48"/>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52"/>
      <c r="EV35" s="52"/>
      <c r="EW35" s="9"/>
      <c r="EX35" s="9"/>
      <c r="EY35" s="9"/>
      <c r="EZ35" s="9"/>
      <c r="FA35" s="9"/>
      <c r="FB35" s="9"/>
      <c r="FC35" s="9"/>
      <c r="FD35" s="9"/>
      <c r="FE35" s="9"/>
      <c r="FF35" s="9"/>
      <c r="FG35" s="9"/>
      <c r="FH35" s="9"/>
      <c r="FI35" s="52"/>
      <c r="FJ35" s="52"/>
      <c r="FK35" s="52"/>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53"/>
      <c r="IR35" s="53"/>
      <c r="IS35" s="53"/>
      <c r="IT35" s="53"/>
    </row>
    <row r="36" s="2" customFormat="true" customHeight="true" spans="1:254">
      <c r="A36" s="26">
        <f>SUBTOTAL(103,$B$6:B36)</f>
        <v>28</v>
      </c>
      <c r="B36" s="29" t="s">
        <v>54</v>
      </c>
      <c r="C36" s="27" t="s">
        <v>56</v>
      </c>
      <c r="D36" s="32" t="s">
        <v>42</v>
      </c>
      <c r="E36" s="42">
        <f t="shared" si="2"/>
        <v>1450</v>
      </c>
      <c r="F36" s="43">
        <v>1634.005</v>
      </c>
      <c r="G36" s="44">
        <v>12.69</v>
      </c>
      <c r="H36" s="48"/>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52"/>
      <c r="EV36" s="52"/>
      <c r="EW36" s="9"/>
      <c r="EX36" s="9"/>
      <c r="EY36" s="9"/>
      <c r="EZ36" s="9"/>
      <c r="FA36" s="9"/>
      <c r="FB36" s="9"/>
      <c r="FC36" s="9"/>
      <c r="FD36" s="9"/>
      <c r="FE36" s="9"/>
      <c r="FF36" s="9"/>
      <c r="FG36" s="9"/>
      <c r="FH36" s="9"/>
      <c r="FI36" s="52"/>
      <c r="FJ36" s="52"/>
      <c r="FK36" s="52"/>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53"/>
      <c r="IR36" s="53"/>
      <c r="IS36" s="53"/>
      <c r="IT36" s="53"/>
    </row>
    <row r="37" s="1" customFormat="true" customHeight="true" spans="1:250">
      <c r="A37" s="26">
        <f>SUBTOTAL(103,$B$6:B37)</f>
        <v>29</v>
      </c>
      <c r="B37" s="29" t="s">
        <v>57</v>
      </c>
      <c r="C37" s="27" t="s">
        <v>56</v>
      </c>
      <c r="D37" s="32" t="s">
        <v>42</v>
      </c>
      <c r="E37" s="42">
        <f t="shared" si="2"/>
        <v>1450</v>
      </c>
      <c r="F37" s="43">
        <v>1634.005</v>
      </c>
      <c r="G37" s="44">
        <v>12.69</v>
      </c>
      <c r="H37" s="3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51"/>
      <c r="EV37" s="51"/>
      <c r="EW37" s="7"/>
      <c r="EX37" s="7"/>
      <c r="EY37" s="7"/>
      <c r="EZ37" s="7"/>
      <c r="FA37" s="7"/>
      <c r="FB37" s="7"/>
      <c r="FC37" s="7"/>
      <c r="FD37" s="7"/>
      <c r="FE37" s="7"/>
      <c r="FF37" s="7"/>
      <c r="FG37" s="7"/>
      <c r="FH37" s="7"/>
      <c r="FI37" s="51"/>
      <c r="FJ37" s="51"/>
      <c r="FK37" s="51"/>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row>
    <row r="38" customHeight="true" spans="1:8">
      <c r="A38" s="33" t="s">
        <v>58</v>
      </c>
      <c r="B38" s="31"/>
      <c r="C38" s="31"/>
      <c r="D38" s="31"/>
      <c r="E38" s="31"/>
      <c r="F38" s="47"/>
      <c r="G38" s="31"/>
      <c r="H38" s="37"/>
    </row>
    <row r="39" customHeight="true" spans="1:8">
      <c r="A39" s="26">
        <f>SUBTOTAL(103,$B$6:B39)</f>
        <v>30</v>
      </c>
      <c r="B39" s="26" t="s">
        <v>59</v>
      </c>
      <c r="C39" s="27" t="s">
        <v>60</v>
      </c>
      <c r="D39" s="28" t="s">
        <v>35</v>
      </c>
      <c r="E39" s="42">
        <f>IF(F39="/","/",F39/(1+$G39/100))</f>
        <v>4836.27651078179</v>
      </c>
      <c r="F39" s="49">
        <v>5450</v>
      </c>
      <c r="G39" s="28">
        <v>12.69</v>
      </c>
      <c r="H39" s="37"/>
    </row>
    <row r="40" customHeight="true" spans="1:8">
      <c r="A40" s="26">
        <f>SUBTOTAL(103,$B$6:B40)</f>
        <v>31</v>
      </c>
      <c r="B40" s="26" t="s">
        <v>59</v>
      </c>
      <c r="C40" s="27" t="s">
        <v>61</v>
      </c>
      <c r="D40" s="28" t="s">
        <v>35</v>
      </c>
      <c r="E40" s="42">
        <f t="shared" ref="E40:E53" si="3">IF(F40="/","/",F40/(1+$G40/100))</f>
        <v>4658.79847368888</v>
      </c>
      <c r="F40" s="49">
        <v>5250</v>
      </c>
      <c r="G40" s="28">
        <v>12.69</v>
      </c>
      <c r="H40" s="37"/>
    </row>
    <row r="41" customHeight="true" spans="1:8">
      <c r="A41" s="26">
        <f>SUBTOTAL(103,$B$6:B41)</f>
        <v>32</v>
      </c>
      <c r="B41" s="26" t="s">
        <v>62</v>
      </c>
      <c r="C41" s="27" t="s">
        <v>63</v>
      </c>
      <c r="D41" s="28" t="s">
        <v>35</v>
      </c>
      <c r="E41" s="42">
        <f t="shared" si="3"/>
        <v>4703.16798296211</v>
      </c>
      <c r="F41" s="49">
        <v>5300</v>
      </c>
      <c r="G41" s="28">
        <v>12.69</v>
      </c>
      <c r="H41" s="37"/>
    </row>
    <row r="42" customHeight="true" spans="1:8">
      <c r="A42" s="26">
        <f>SUBTOTAL(103,$B$6:B42)</f>
        <v>33</v>
      </c>
      <c r="B42" s="26" t="s">
        <v>62</v>
      </c>
      <c r="C42" s="27" t="s">
        <v>64</v>
      </c>
      <c r="D42" s="28" t="s">
        <v>35</v>
      </c>
      <c r="E42" s="42">
        <f t="shared" si="3"/>
        <v>4791.90700150856</v>
      </c>
      <c r="F42" s="49">
        <v>5400</v>
      </c>
      <c r="G42" s="28">
        <v>12.69</v>
      </c>
      <c r="H42" s="37"/>
    </row>
    <row r="43" customHeight="true" spans="1:8">
      <c r="A43" s="26">
        <f>SUBTOTAL(103,$B$6:B43)</f>
        <v>34</v>
      </c>
      <c r="B43" s="26" t="s">
        <v>62</v>
      </c>
      <c r="C43" s="27" t="s">
        <v>65</v>
      </c>
      <c r="D43" s="28" t="s">
        <v>35</v>
      </c>
      <c r="E43" s="42">
        <f t="shared" si="3"/>
        <v>4703.16798296211</v>
      </c>
      <c r="F43" s="49">
        <v>5300</v>
      </c>
      <c r="G43" s="28">
        <v>12.69</v>
      </c>
      <c r="H43" s="37"/>
    </row>
    <row r="44" customHeight="true" spans="1:8">
      <c r="A44" s="26">
        <f>SUBTOTAL(103,$B$6:B44)</f>
        <v>35</v>
      </c>
      <c r="B44" s="34" t="s">
        <v>66</v>
      </c>
      <c r="C44" s="27" t="s">
        <v>25</v>
      </c>
      <c r="D44" s="28" t="s">
        <v>35</v>
      </c>
      <c r="E44" s="42">
        <f t="shared" si="3"/>
        <v>5146.86307569438</v>
      </c>
      <c r="F44" s="49">
        <v>5800</v>
      </c>
      <c r="G44" s="28">
        <v>12.69</v>
      </c>
      <c r="H44" s="37"/>
    </row>
    <row r="45" customHeight="true" spans="1:8">
      <c r="A45" s="26">
        <f>SUBTOTAL(103,$B$6:B45)</f>
        <v>36</v>
      </c>
      <c r="B45" s="34" t="s">
        <v>67</v>
      </c>
      <c r="C45" s="27" t="s">
        <v>25</v>
      </c>
      <c r="D45" s="28" t="s">
        <v>35</v>
      </c>
      <c r="E45" s="42">
        <f t="shared" si="3"/>
        <v>5279.97160351407</v>
      </c>
      <c r="F45" s="49">
        <v>5950</v>
      </c>
      <c r="G45" s="28">
        <v>12.69</v>
      </c>
      <c r="H45" s="37"/>
    </row>
    <row r="46" customHeight="true" spans="1:8">
      <c r="A46" s="26">
        <f>SUBTOTAL(103,$B$6:B46)</f>
        <v>37</v>
      </c>
      <c r="B46" s="26" t="s">
        <v>68</v>
      </c>
      <c r="C46" s="27"/>
      <c r="D46" s="28" t="s">
        <v>35</v>
      </c>
      <c r="E46" s="42">
        <f t="shared" si="3"/>
        <v>5191.23258496761</v>
      </c>
      <c r="F46" s="49">
        <v>5850</v>
      </c>
      <c r="G46" s="28">
        <v>12.69</v>
      </c>
      <c r="H46" s="37"/>
    </row>
    <row r="47" customHeight="true" spans="1:8">
      <c r="A47" s="26">
        <f>SUBTOTAL(103,$B$6:B47)</f>
        <v>38</v>
      </c>
      <c r="B47" s="26" t="s">
        <v>69</v>
      </c>
      <c r="C47" s="27" t="s">
        <v>25</v>
      </c>
      <c r="D47" s="28" t="s">
        <v>35</v>
      </c>
      <c r="E47" s="42">
        <f t="shared" si="3"/>
        <v>5235.60209424084</v>
      </c>
      <c r="F47" s="49">
        <v>5900</v>
      </c>
      <c r="G47" s="28">
        <v>12.69</v>
      </c>
      <c r="H47" s="37"/>
    </row>
    <row r="48" customHeight="true" spans="1:8">
      <c r="A48" s="26">
        <f>SUBTOTAL(103,$B$6:B48)</f>
        <v>39</v>
      </c>
      <c r="B48" s="26" t="s">
        <v>70</v>
      </c>
      <c r="C48" s="27" t="s">
        <v>25</v>
      </c>
      <c r="D48" s="28" t="s">
        <v>35</v>
      </c>
      <c r="E48" s="42">
        <f t="shared" si="3"/>
        <v>5013.7545478747</v>
      </c>
      <c r="F48" s="49">
        <v>5650</v>
      </c>
      <c r="G48" s="28">
        <v>12.69</v>
      </c>
      <c r="H48" s="37"/>
    </row>
    <row r="49" customHeight="true" spans="1:8">
      <c r="A49" s="26">
        <f>SUBTOTAL(103,$B$6:B49)</f>
        <v>40</v>
      </c>
      <c r="B49" s="26" t="s">
        <v>71</v>
      </c>
      <c r="C49" s="27"/>
      <c r="D49" s="28" t="s">
        <v>35</v>
      </c>
      <c r="E49" s="42">
        <f t="shared" si="3"/>
        <v>5705.91889253705</v>
      </c>
      <c r="F49" s="49">
        <v>6430</v>
      </c>
      <c r="G49" s="28">
        <v>12.69</v>
      </c>
      <c r="H49" s="37"/>
    </row>
    <row r="50" customHeight="true" spans="1:8">
      <c r="A50" s="26">
        <f>SUBTOTAL(103,$B$6:B50)</f>
        <v>41</v>
      </c>
      <c r="B50" s="26" t="s">
        <v>72</v>
      </c>
      <c r="C50" s="27"/>
      <c r="D50" s="28" t="s">
        <v>35</v>
      </c>
      <c r="E50" s="42">
        <f t="shared" si="3"/>
        <v>6122.99227970539</v>
      </c>
      <c r="F50" s="49">
        <v>6900</v>
      </c>
      <c r="G50" s="28">
        <v>12.69</v>
      </c>
      <c r="H50" s="37"/>
    </row>
    <row r="51" customHeight="true" spans="1:8">
      <c r="A51" s="26">
        <f>SUBTOTAL(103,$B$6:B51)</f>
        <v>42</v>
      </c>
      <c r="B51" s="34" t="s">
        <v>73</v>
      </c>
      <c r="C51" s="27"/>
      <c r="D51" s="28" t="s">
        <v>35</v>
      </c>
      <c r="E51" s="42">
        <f t="shared" si="3"/>
        <v>5812.40571479279</v>
      </c>
      <c r="F51" s="49">
        <v>6550</v>
      </c>
      <c r="G51" s="28">
        <v>12.69</v>
      </c>
      <c r="H51" s="37"/>
    </row>
    <row r="52" customHeight="true" spans="1:8">
      <c r="A52" s="26">
        <f>SUBTOTAL(103,$B$6:B52)</f>
        <v>43</v>
      </c>
      <c r="B52" s="34" t="s">
        <v>74</v>
      </c>
      <c r="C52" s="27"/>
      <c r="D52" s="28" t="s">
        <v>35</v>
      </c>
      <c r="E52" s="42">
        <f t="shared" si="3"/>
        <v>5590.55816842666</v>
      </c>
      <c r="F52" s="49">
        <v>6300</v>
      </c>
      <c r="G52" s="28">
        <v>12.69</v>
      </c>
      <c r="H52" s="37"/>
    </row>
    <row r="53" customHeight="true" spans="1:8">
      <c r="A53" s="26">
        <f>SUBTOTAL(103,$B$6:B53)</f>
        <v>44</v>
      </c>
      <c r="B53" s="26" t="s">
        <v>75</v>
      </c>
      <c r="C53" s="27"/>
      <c r="D53" s="28" t="s">
        <v>35</v>
      </c>
      <c r="E53" s="42">
        <f t="shared" si="3"/>
        <v>4747.53749223534</v>
      </c>
      <c r="F53" s="49">
        <v>5350</v>
      </c>
      <c r="G53" s="28">
        <v>12.69</v>
      </c>
      <c r="H53" s="37"/>
    </row>
    <row r="54" customHeight="true" spans="1:8">
      <c r="A54" s="33" t="s">
        <v>76</v>
      </c>
      <c r="B54" s="31"/>
      <c r="C54" s="31"/>
      <c r="D54" s="31"/>
      <c r="E54" s="31"/>
      <c r="F54" s="47"/>
      <c r="G54" s="31"/>
      <c r="H54" s="37"/>
    </row>
    <row r="55" customHeight="true" spans="1:8">
      <c r="A55" s="26">
        <f>SUBTOTAL(103,$B$6:B55)</f>
        <v>45</v>
      </c>
      <c r="B55" s="26" t="s">
        <v>77</v>
      </c>
      <c r="C55" s="27">
        <v>32.5</v>
      </c>
      <c r="D55" s="28" t="s">
        <v>35</v>
      </c>
      <c r="E55" s="42">
        <f>IF(F55="/","/",F55/(1+$G55/100))</f>
        <v>372.70387789511</v>
      </c>
      <c r="F55" s="50">
        <v>420</v>
      </c>
      <c r="G55" s="28">
        <v>12.69</v>
      </c>
      <c r="H55" s="37"/>
    </row>
    <row r="56" customHeight="true" spans="1:8">
      <c r="A56" s="26">
        <f>SUBTOTAL(103,$B$6:B56)</f>
        <v>46</v>
      </c>
      <c r="B56" s="26" t="s">
        <v>78</v>
      </c>
      <c r="C56" s="27">
        <v>42.5</v>
      </c>
      <c r="D56" s="28" t="s">
        <v>35</v>
      </c>
      <c r="E56" s="42">
        <f t="shared" ref="E56:E88" si="4">IF(F56="/","/",F56/(1+$G56/100))</f>
        <v>430.384239950306</v>
      </c>
      <c r="F56" s="50">
        <v>485</v>
      </c>
      <c r="G56" s="28">
        <v>12.69</v>
      </c>
      <c r="H56" s="37"/>
    </row>
    <row r="57" customHeight="true" spans="1:8">
      <c r="A57" s="26">
        <f>SUBTOTAL(103,$B$6:B57)</f>
        <v>47</v>
      </c>
      <c r="B57" s="26" t="s">
        <v>79</v>
      </c>
      <c r="C57" s="27" t="s">
        <v>80</v>
      </c>
      <c r="D57" s="28" t="s">
        <v>35</v>
      </c>
      <c r="E57" s="42">
        <f t="shared" si="4"/>
        <v>665.542639098412</v>
      </c>
      <c r="F57" s="50">
        <v>750</v>
      </c>
      <c r="G57" s="28">
        <v>12.69</v>
      </c>
      <c r="H57" s="37"/>
    </row>
    <row r="58" customHeight="true" spans="1:8">
      <c r="A58" s="26">
        <f>SUBTOTAL(103,$B$6:B58)</f>
        <v>48</v>
      </c>
      <c r="B58" s="26" t="s">
        <v>81</v>
      </c>
      <c r="C58" s="27"/>
      <c r="D58" s="28" t="s">
        <v>12</v>
      </c>
      <c r="E58" s="42">
        <f t="shared" si="4"/>
        <v>87.378640776699</v>
      </c>
      <c r="F58" s="50">
        <v>90</v>
      </c>
      <c r="G58" s="28">
        <v>3</v>
      </c>
      <c r="H58" s="37"/>
    </row>
    <row r="59" customHeight="true" spans="1:8">
      <c r="A59" s="26">
        <f>SUBTOTAL(103,$B$6:B59)</f>
        <v>49</v>
      </c>
      <c r="B59" s="26" t="s">
        <v>82</v>
      </c>
      <c r="C59" s="27" t="s">
        <v>83</v>
      </c>
      <c r="D59" s="28" t="s">
        <v>84</v>
      </c>
      <c r="E59" s="42">
        <f t="shared" si="4"/>
        <v>399.325583459047</v>
      </c>
      <c r="F59" s="50">
        <v>450</v>
      </c>
      <c r="G59" s="28">
        <v>12.69</v>
      </c>
      <c r="H59" s="37"/>
    </row>
    <row r="60" customHeight="true" spans="1:8">
      <c r="A60" s="26">
        <f>SUBTOTAL(103,$B$6:B60)</f>
        <v>50</v>
      </c>
      <c r="B60" s="26" t="s">
        <v>85</v>
      </c>
      <c r="C60" s="27" t="s">
        <v>86</v>
      </c>
      <c r="D60" s="28" t="s">
        <v>84</v>
      </c>
      <c r="E60" s="42">
        <f t="shared" si="4"/>
        <v>754.281657644866</v>
      </c>
      <c r="F60" s="49">
        <v>850</v>
      </c>
      <c r="G60" s="28">
        <v>12.69</v>
      </c>
      <c r="H60" s="37"/>
    </row>
    <row r="61" customHeight="true" spans="1:8">
      <c r="A61" s="26">
        <f>SUBTOTAL(103,$B$6:B61)</f>
        <v>51</v>
      </c>
      <c r="B61" s="26" t="s">
        <v>87</v>
      </c>
      <c r="C61" s="27" t="s">
        <v>83</v>
      </c>
      <c r="D61" s="28" t="s">
        <v>84</v>
      </c>
      <c r="E61" s="42">
        <f t="shared" si="4"/>
        <v>310.586564912592</v>
      </c>
      <c r="F61" s="49">
        <v>350</v>
      </c>
      <c r="G61" s="28">
        <v>12.69</v>
      </c>
      <c r="H61" s="37"/>
    </row>
    <row r="62" customHeight="true" spans="1:8">
      <c r="A62" s="26">
        <f>SUBTOTAL(103,$B$6:B62)</f>
        <v>52</v>
      </c>
      <c r="B62" s="34" t="s">
        <v>88</v>
      </c>
      <c r="C62" s="27" t="s">
        <v>89</v>
      </c>
      <c r="D62" s="35" t="s">
        <v>90</v>
      </c>
      <c r="E62" s="42">
        <f t="shared" si="4"/>
        <v>0.417073387168338</v>
      </c>
      <c r="F62" s="49">
        <v>0.47</v>
      </c>
      <c r="G62" s="28">
        <v>12.69</v>
      </c>
      <c r="H62" s="37"/>
    </row>
    <row r="63" customHeight="true" spans="1:8">
      <c r="A63" s="26">
        <f>SUBTOTAL(103,$B$6:B63)</f>
        <v>53</v>
      </c>
      <c r="B63" s="34" t="s">
        <v>88</v>
      </c>
      <c r="C63" s="27" t="s">
        <v>83</v>
      </c>
      <c r="D63" s="35" t="s">
        <v>90</v>
      </c>
      <c r="E63" s="42">
        <f t="shared" si="4"/>
        <v>0.603425326115893</v>
      </c>
      <c r="F63" s="49">
        <v>0.68</v>
      </c>
      <c r="G63" s="28">
        <v>12.69</v>
      </c>
      <c r="H63" s="37"/>
    </row>
    <row r="64" customHeight="true" spans="1:8">
      <c r="A64" s="26">
        <f>SUBTOTAL(103,$B$6:B64)</f>
        <v>54</v>
      </c>
      <c r="B64" s="26" t="s">
        <v>91</v>
      </c>
      <c r="C64" s="27" t="s">
        <v>92</v>
      </c>
      <c r="D64" s="28" t="s">
        <v>12</v>
      </c>
      <c r="E64" s="42">
        <f t="shared" si="4"/>
        <v>221.847546366137</v>
      </c>
      <c r="F64" s="49">
        <v>250</v>
      </c>
      <c r="G64" s="28">
        <v>12.69</v>
      </c>
      <c r="H64" s="37"/>
    </row>
    <row r="65" customHeight="true" spans="1:8">
      <c r="A65" s="26">
        <f>SUBTOTAL(103,$B$6:B65)</f>
        <v>55</v>
      </c>
      <c r="B65" s="26" t="s">
        <v>91</v>
      </c>
      <c r="C65" s="27" t="s">
        <v>93</v>
      </c>
      <c r="D65" s="28" t="s">
        <v>12</v>
      </c>
      <c r="E65" s="42">
        <f t="shared" si="4"/>
        <v>173.041086165587</v>
      </c>
      <c r="F65" s="49">
        <v>195</v>
      </c>
      <c r="G65" s="28">
        <v>12.69</v>
      </c>
      <c r="H65" s="37"/>
    </row>
    <row r="66" customHeight="true" spans="1:8">
      <c r="A66" s="26">
        <f>SUBTOTAL(103,$B$6:B66)</f>
        <v>56</v>
      </c>
      <c r="B66" s="29" t="s">
        <v>94</v>
      </c>
      <c r="C66" s="27"/>
      <c r="D66" s="32" t="s">
        <v>42</v>
      </c>
      <c r="E66" s="42">
        <f t="shared" si="4"/>
        <v>168.604135238264</v>
      </c>
      <c r="F66" s="49">
        <v>190</v>
      </c>
      <c r="G66" s="28">
        <v>12.69</v>
      </c>
      <c r="H66" s="37"/>
    </row>
    <row r="67" customHeight="true" spans="1:8">
      <c r="A67" s="26">
        <f>SUBTOTAL(103,$B$6:B67)</f>
        <v>57</v>
      </c>
      <c r="B67" s="29" t="s">
        <v>95</v>
      </c>
      <c r="C67" s="27"/>
      <c r="D67" s="32" t="s">
        <v>42</v>
      </c>
      <c r="E67" s="42">
        <f t="shared" si="4"/>
        <v>159.730233383619</v>
      </c>
      <c r="F67" s="49">
        <v>180</v>
      </c>
      <c r="G67" s="28">
        <v>12.69</v>
      </c>
      <c r="H67" s="37"/>
    </row>
    <row r="68" s="3" customFormat="true" customHeight="true" spans="1:249">
      <c r="A68" s="26">
        <f>SUBTOTAL(103,$B$6:B68)</f>
        <v>58</v>
      </c>
      <c r="B68" s="54" t="s">
        <v>96</v>
      </c>
      <c r="C68" s="27"/>
      <c r="D68" s="32" t="s">
        <v>42</v>
      </c>
      <c r="E68" s="42">
        <f t="shared" si="4"/>
        <v>177.47803709291</v>
      </c>
      <c r="F68" s="49">
        <v>200</v>
      </c>
      <c r="G68" s="28">
        <v>12.69</v>
      </c>
      <c r="H68" s="7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c r="IL68" s="81"/>
      <c r="IM68" s="81"/>
      <c r="IN68" s="81"/>
      <c r="IO68" s="81"/>
    </row>
    <row r="69" s="4" customFormat="true" customHeight="true" spans="1:249">
      <c r="A69" s="26">
        <f>SUBTOTAL(103,$B$6:B69)</f>
        <v>59</v>
      </c>
      <c r="B69" s="54" t="s">
        <v>97</v>
      </c>
      <c r="C69" s="27"/>
      <c r="D69" s="32" t="s">
        <v>42</v>
      </c>
      <c r="E69" s="42">
        <f t="shared" si="4"/>
        <v>190.788889874878</v>
      </c>
      <c r="F69" s="49">
        <v>215</v>
      </c>
      <c r="G69" s="28">
        <v>12.69</v>
      </c>
      <c r="H69" s="7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c r="GH69" s="82"/>
      <c r="GI69" s="82"/>
      <c r="GJ69" s="82"/>
      <c r="GK69" s="82"/>
      <c r="GL69" s="82"/>
      <c r="GM69" s="82"/>
      <c r="GN69" s="82"/>
      <c r="GO69" s="82"/>
      <c r="GP69" s="82"/>
      <c r="GQ69" s="82"/>
      <c r="GR69" s="82"/>
      <c r="GS69" s="82"/>
      <c r="GT69" s="82"/>
      <c r="GU69" s="82"/>
      <c r="GV69" s="82"/>
      <c r="GW69" s="82"/>
      <c r="GX69" s="82"/>
      <c r="GY69" s="82"/>
      <c r="GZ69" s="82"/>
      <c r="HA69" s="82"/>
      <c r="HB69" s="82"/>
      <c r="HC69" s="82"/>
      <c r="HD69" s="82"/>
      <c r="HE69" s="82"/>
      <c r="HF69" s="82"/>
      <c r="HG69" s="82"/>
      <c r="HH69" s="82"/>
      <c r="HI69" s="82"/>
      <c r="HJ69" s="82"/>
      <c r="HK69" s="82"/>
      <c r="HL69" s="82"/>
      <c r="HM69" s="82"/>
      <c r="HN69" s="82"/>
      <c r="HO69" s="82"/>
      <c r="HP69" s="82"/>
      <c r="HQ69" s="82"/>
      <c r="HR69" s="82"/>
      <c r="HS69" s="82"/>
      <c r="HT69" s="82"/>
      <c r="HU69" s="82"/>
      <c r="HV69" s="82"/>
      <c r="HW69" s="82"/>
      <c r="HX69" s="82"/>
      <c r="HY69" s="82"/>
      <c r="HZ69" s="82"/>
      <c r="IA69" s="82"/>
      <c r="IB69" s="82"/>
      <c r="IC69" s="82"/>
      <c r="ID69" s="82"/>
      <c r="IE69" s="82"/>
      <c r="IF69" s="82"/>
      <c r="IG69" s="82"/>
      <c r="IH69" s="82"/>
      <c r="II69" s="82"/>
      <c r="IJ69" s="82"/>
      <c r="IK69" s="82"/>
      <c r="IL69" s="82"/>
      <c r="IM69" s="82"/>
      <c r="IN69" s="82"/>
      <c r="IO69" s="82"/>
    </row>
    <row r="70" customHeight="true" spans="1:8">
      <c r="A70" s="26">
        <f>SUBTOTAL(103,$B$6:B70)</f>
        <v>60</v>
      </c>
      <c r="B70" s="26" t="s">
        <v>98</v>
      </c>
      <c r="C70" s="27"/>
      <c r="D70" s="28" t="s">
        <v>12</v>
      </c>
      <c r="E70" s="42">
        <f t="shared" si="4"/>
        <v>72.8155339805825</v>
      </c>
      <c r="F70" s="49">
        <v>75</v>
      </c>
      <c r="G70" s="28">
        <v>3</v>
      </c>
      <c r="H70" s="37"/>
    </row>
    <row r="71" customHeight="true" spans="1:8">
      <c r="A71" s="26">
        <f>SUBTOTAL(103,$B$6:B71)</f>
        <v>61</v>
      </c>
      <c r="B71" s="26" t="s">
        <v>99</v>
      </c>
      <c r="C71" s="27"/>
      <c r="D71" s="28" t="s">
        <v>12</v>
      </c>
      <c r="E71" s="42">
        <f t="shared" si="4"/>
        <v>58.252427184466</v>
      </c>
      <c r="F71" s="49">
        <v>60</v>
      </c>
      <c r="G71" s="28">
        <v>3</v>
      </c>
      <c r="H71" s="37"/>
    </row>
    <row r="72" customHeight="true" spans="1:8">
      <c r="A72" s="26">
        <f>SUBTOTAL(103,$B$6:B72)</f>
        <v>62</v>
      </c>
      <c r="B72" s="55" t="s">
        <v>100</v>
      </c>
      <c r="C72" s="27" t="s">
        <v>101</v>
      </c>
      <c r="D72" s="28" t="s">
        <v>12</v>
      </c>
      <c r="E72" s="42">
        <f t="shared" si="4"/>
        <v>248.469251930074</v>
      </c>
      <c r="F72" s="49">
        <v>280</v>
      </c>
      <c r="G72" s="28">
        <v>12.69</v>
      </c>
      <c r="H72" s="71"/>
    </row>
    <row r="73" customHeight="true" spans="1:8">
      <c r="A73" s="26">
        <f>SUBTOTAL(103,$B$6:B73)</f>
        <v>63</v>
      </c>
      <c r="B73" s="55" t="s">
        <v>100</v>
      </c>
      <c r="C73" s="27" t="s">
        <v>102</v>
      </c>
      <c r="D73" s="28" t="s">
        <v>12</v>
      </c>
      <c r="E73" s="42">
        <f t="shared" si="4"/>
        <v>266.217055639365</v>
      </c>
      <c r="F73" s="49">
        <v>300</v>
      </c>
      <c r="G73" s="28">
        <v>12.69</v>
      </c>
      <c r="H73" s="71"/>
    </row>
    <row r="74" customHeight="true" spans="1:8">
      <c r="A74" s="26">
        <f>SUBTOTAL(103,$B$6:B74)</f>
        <v>64</v>
      </c>
      <c r="B74" s="55" t="s">
        <v>100</v>
      </c>
      <c r="C74" s="27" t="s">
        <v>103</v>
      </c>
      <c r="D74" s="28" t="s">
        <v>12</v>
      </c>
      <c r="E74" s="42">
        <f t="shared" si="4"/>
        <v>292.838761203301</v>
      </c>
      <c r="F74" s="49">
        <v>330</v>
      </c>
      <c r="G74" s="28">
        <v>12.69</v>
      </c>
      <c r="H74" s="71"/>
    </row>
    <row r="75" customHeight="true" spans="1:8">
      <c r="A75" s="26">
        <f>SUBTOTAL(103,$B$6:B75)</f>
        <v>65</v>
      </c>
      <c r="B75" s="55" t="s">
        <v>100</v>
      </c>
      <c r="C75" s="27" t="s">
        <v>104</v>
      </c>
      <c r="D75" s="28" t="s">
        <v>12</v>
      </c>
      <c r="E75" s="42">
        <f t="shared" si="4"/>
        <v>319.460466767238</v>
      </c>
      <c r="F75" s="49">
        <v>360</v>
      </c>
      <c r="G75" s="28">
        <v>12.69</v>
      </c>
      <c r="H75" s="71"/>
    </row>
    <row r="76" customHeight="true" spans="1:8">
      <c r="A76" s="26">
        <f>SUBTOTAL(103,$B$6:B76)</f>
        <v>66</v>
      </c>
      <c r="B76" s="55" t="s">
        <v>100</v>
      </c>
      <c r="C76" s="27" t="s">
        <v>105</v>
      </c>
      <c r="D76" s="28" t="s">
        <v>12</v>
      </c>
      <c r="E76" s="42">
        <f t="shared" si="4"/>
        <v>350.519123258497</v>
      </c>
      <c r="F76" s="49">
        <v>395</v>
      </c>
      <c r="G76" s="28">
        <v>12.69</v>
      </c>
      <c r="H76" s="71"/>
    </row>
    <row r="77" customHeight="true" spans="1:8">
      <c r="A77" s="26">
        <f>SUBTOTAL(103,$B$6:B77)</f>
        <v>67</v>
      </c>
      <c r="B77" s="26" t="s">
        <v>106</v>
      </c>
      <c r="C77" s="27" t="s">
        <v>107</v>
      </c>
      <c r="D77" s="32" t="s">
        <v>44</v>
      </c>
      <c r="E77" s="42">
        <f t="shared" si="4"/>
        <v>190.788889874878</v>
      </c>
      <c r="F77" s="49">
        <v>215</v>
      </c>
      <c r="G77" s="28">
        <v>12.69</v>
      </c>
      <c r="H77" s="37"/>
    </row>
    <row r="78" customHeight="true" spans="1:9">
      <c r="A78" s="26">
        <f>SUBTOTAL(103,$B$6:B78)</f>
        <v>68</v>
      </c>
      <c r="B78" s="26" t="s">
        <v>108</v>
      </c>
      <c r="C78" s="27" t="s">
        <v>109</v>
      </c>
      <c r="D78" s="32" t="s">
        <v>44</v>
      </c>
      <c r="E78" s="42">
        <f t="shared" si="4"/>
        <v>133.108527819682</v>
      </c>
      <c r="F78" s="49">
        <v>150</v>
      </c>
      <c r="G78" s="28">
        <v>12.69</v>
      </c>
      <c r="H78" s="37"/>
      <c r="I78" s="7" t="s">
        <v>15</v>
      </c>
    </row>
    <row r="79" customHeight="true" spans="1:8">
      <c r="A79" s="26">
        <f>SUBTOTAL(103,$B$6:B79)</f>
        <v>69</v>
      </c>
      <c r="B79" s="26" t="s">
        <v>108</v>
      </c>
      <c r="C79" s="27" t="s">
        <v>110</v>
      </c>
      <c r="D79" s="32" t="s">
        <v>44</v>
      </c>
      <c r="E79" s="42">
        <f t="shared" si="4"/>
        <v>137.545478747005</v>
      </c>
      <c r="F79" s="49">
        <v>155</v>
      </c>
      <c r="G79" s="28">
        <v>12.69</v>
      </c>
      <c r="H79" s="37"/>
    </row>
    <row r="80" customHeight="true" spans="1:8">
      <c r="A80" s="26">
        <f>SUBTOTAL(103,$B$6:B80)</f>
        <v>70</v>
      </c>
      <c r="B80" s="26" t="s">
        <v>108</v>
      </c>
      <c r="C80" s="27" t="s">
        <v>111</v>
      </c>
      <c r="D80" s="32" t="s">
        <v>44</v>
      </c>
      <c r="E80" s="42">
        <f t="shared" si="4"/>
        <v>150.856331528973</v>
      </c>
      <c r="F80" s="49">
        <v>170</v>
      </c>
      <c r="G80" s="28">
        <v>12.69</v>
      </c>
      <c r="H80" s="37"/>
    </row>
    <row r="81" customHeight="true" spans="1:8">
      <c r="A81" s="26">
        <f>SUBTOTAL(103,$B$6:B81)</f>
        <v>71</v>
      </c>
      <c r="B81" s="26" t="s">
        <v>112</v>
      </c>
      <c r="C81" s="27" t="s">
        <v>113</v>
      </c>
      <c r="D81" s="32" t="s">
        <v>44</v>
      </c>
      <c r="E81" s="42">
        <f t="shared" si="4"/>
        <v>53.2434111278729</v>
      </c>
      <c r="F81" s="49">
        <v>60</v>
      </c>
      <c r="G81" s="28">
        <v>12.69</v>
      </c>
      <c r="H81" s="37"/>
    </row>
    <row r="82" customHeight="true" spans="1:8">
      <c r="A82" s="26">
        <f>SUBTOTAL(103,$B$6:B82)</f>
        <v>72</v>
      </c>
      <c r="B82" s="26" t="s">
        <v>112</v>
      </c>
      <c r="C82" s="27" t="s">
        <v>114</v>
      </c>
      <c r="D82" s="32" t="s">
        <v>44</v>
      </c>
      <c r="E82" s="42">
        <f t="shared" si="4"/>
        <v>48.8064602005502</v>
      </c>
      <c r="F82" s="49">
        <v>55</v>
      </c>
      <c r="G82" s="28">
        <v>12.69</v>
      </c>
      <c r="H82" s="37"/>
    </row>
    <row r="83" customHeight="true" spans="1:8">
      <c r="A83" s="26">
        <f>SUBTOTAL(103,$B$6:B83)</f>
        <v>73</v>
      </c>
      <c r="B83" s="26" t="s">
        <v>115</v>
      </c>
      <c r="C83" s="27" t="s">
        <v>116</v>
      </c>
      <c r="D83" s="32" t="s">
        <v>44</v>
      </c>
      <c r="E83" s="42">
        <f t="shared" si="4"/>
        <v>35.4956074185819</v>
      </c>
      <c r="F83" s="49">
        <v>40</v>
      </c>
      <c r="G83" s="28">
        <v>12.69</v>
      </c>
      <c r="H83" s="37"/>
    </row>
    <row r="84" customHeight="true" spans="1:8">
      <c r="A84" s="26">
        <f>SUBTOTAL(103,$B$6:B84)</f>
        <v>74</v>
      </c>
      <c r="B84" s="26" t="s">
        <v>115</v>
      </c>
      <c r="C84" s="27" t="s">
        <v>117</v>
      </c>
      <c r="D84" s="32" t="s">
        <v>44</v>
      </c>
      <c r="E84" s="42">
        <f t="shared" si="4"/>
        <v>39.9325583459047</v>
      </c>
      <c r="F84" s="49">
        <v>45</v>
      </c>
      <c r="G84" s="28">
        <v>12.69</v>
      </c>
      <c r="H84" s="37"/>
    </row>
    <row r="85" customHeight="true" spans="1:8">
      <c r="A85" s="26">
        <f>SUBTOTAL(103,$B$6:B85)</f>
        <v>75</v>
      </c>
      <c r="B85" s="26" t="s">
        <v>115</v>
      </c>
      <c r="C85" s="27" t="s">
        <v>118</v>
      </c>
      <c r="D85" s="32" t="s">
        <v>44</v>
      </c>
      <c r="E85" s="42">
        <f t="shared" si="4"/>
        <v>57.6803620551957</v>
      </c>
      <c r="F85" s="49">
        <v>65</v>
      </c>
      <c r="G85" s="28">
        <v>12.69</v>
      </c>
      <c r="H85" s="37"/>
    </row>
    <row r="86" customHeight="true" spans="1:8">
      <c r="A86" s="26">
        <f>SUBTOTAL(103,$B$6:B86)</f>
        <v>76</v>
      </c>
      <c r="B86" s="34" t="s">
        <v>119</v>
      </c>
      <c r="C86" s="27" t="s">
        <v>120</v>
      </c>
      <c r="D86" s="32" t="s">
        <v>44</v>
      </c>
      <c r="E86" s="42">
        <f t="shared" si="4"/>
        <v>26.6217055639365</v>
      </c>
      <c r="F86" s="49">
        <v>30</v>
      </c>
      <c r="G86" s="28">
        <v>12.69</v>
      </c>
      <c r="H86" s="37"/>
    </row>
    <row r="87" customHeight="true" spans="1:8">
      <c r="A87" s="26">
        <f>SUBTOTAL(103,$B$6:B87)</f>
        <v>77</v>
      </c>
      <c r="B87" s="34" t="s">
        <v>119</v>
      </c>
      <c r="C87" s="27" t="s">
        <v>121</v>
      </c>
      <c r="D87" s="32" t="s">
        <v>44</v>
      </c>
      <c r="E87" s="42">
        <f t="shared" si="4"/>
        <v>31.0586564912592</v>
      </c>
      <c r="F87" s="49">
        <v>35</v>
      </c>
      <c r="G87" s="28">
        <v>12.69</v>
      </c>
      <c r="H87" s="37"/>
    </row>
    <row r="88" customHeight="true" spans="1:8">
      <c r="A88" s="26">
        <f>SUBTOTAL(103,$B$6:B88)</f>
        <v>78</v>
      </c>
      <c r="B88" s="56" t="s">
        <v>122</v>
      </c>
      <c r="C88" s="27" t="s">
        <v>121</v>
      </c>
      <c r="D88" s="32" t="s">
        <v>44</v>
      </c>
      <c r="E88" s="42">
        <f t="shared" si="4"/>
        <v>39.9325583459047</v>
      </c>
      <c r="F88" s="49">
        <v>45</v>
      </c>
      <c r="G88" s="28">
        <v>12.69</v>
      </c>
      <c r="H88" s="37"/>
    </row>
    <row r="89" customHeight="true" spans="1:8">
      <c r="A89" s="57" t="s">
        <v>123</v>
      </c>
      <c r="B89" s="58"/>
      <c r="C89" s="58"/>
      <c r="D89" s="58"/>
      <c r="E89" s="58"/>
      <c r="F89" s="58"/>
      <c r="G89" s="58"/>
      <c r="H89" s="37"/>
    </row>
    <row r="90" s="3" customFormat="true" customHeight="true" spans="1:249">
      <c r="A90" s="26">
        <f>SUBTOTAL(103,$B$6:B90)</f>
        <v>79</v>
      </c>
      <c r="B90" s="59" t="s">
        <v>124</v>
      </c>
      <c r="C90" s="60" t="s">
        <v>125</v>
      </c>
      <c r="D90" s="61" t="s">
        <v>12</v>
      </c>
      <c r="E90" s="42">
        <f>IF(F90="/","/",F90/(1+$G90/100))</f>
        <v>281.553398058252</v>
      </c>
      <c r="F90" s="73">
        <v>290</v>
      </c>
      <c r="G90" s="74">
        <v>3</v>
      </c>
      <c r="H90" s="7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row>
    <row r="91" s="3" customFormat="true" customHeight="true" spans="1:249">
      <c r="A91" s="26">
        <f>SUBTOTAL(103,$B$6:B91)</f>
        <v>80</v>
      </c>
      <c r="B91" s="26" t="s">
        <v>124</v>
      </c>
      <c r="C91" s="27" t="s">
        <v>126</v>
      </c>
      <c r="D91" s="28" t="s">
        <v>12</v>
      </c>
      <c r="E91" s="42">
        <f t="shared" ref="E91:E98" si="5">IF(F91="/","/",F91/(1+$G91/100))</f>
        <v>291.26213592233</v>
      </c>
      <c r="F91" s="75">
        <v>300</v>
      </c>
      <c r="G91" s="44">
        <v>3</v>
      </c>
      <c r="H91" s="7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c r="EZ91" s="81"/>
      <c r="FA91" s="81"/>
      <c r="FB91" s="81"/>
      <c r="FC91" s="81"/>
      <c r="FD91" s="81"/>
      <c r="FE91" s="81"/>
      <c r="FF91" s="81"/>
      <c r="FG91" s="81"/>
      <c r="FH91" s="81"/>
      <c r="FI91" s="81"/>
      <c r="FJ91" s="81"/>
      <c r="FK91" s="81"/>
      <c r="FL91" s="81"/>
      <c r="FM91" s="81"/>
      <c r="FN91" s="81"/>
      <c r="FO91" s="81"/>
      <c r="FP91" s="81"/>
      <c r="FQ91" s="81"/>
      <c r="FR91" s="81"/>
      <c r="FS91" s="81"/>
      <c r="FT91" s="81"/>
      <c r="FU91" s="81"/>
      <c r="FV91" s="81"/>
      <c r="FW91" s="81"/>
      <c r="FX91" s="81"/>
      <c r="FY91" s="81"/>
      <c r="FZ91" s="81"/>
      <c r="GA91" s="81"/>
      <c r="GB91" s="81"/>
      <c r="GC91" s="81"/>
      <c r="GD91" s="81"/>
      <c r="GE91" s="81"/>
      <c r="GF91" s="81"/>
      <c r="GG91" s="81"/>
      <c r="GH91" s="81"/>
      <c r="GI91" s="81"/>
      <c r="GJ91" s="81"/>
      <c r="GK91" s="81"/>
      <c r="GL91" s="81"/>
      <c r="GM91" s="81"/>
      <c r="GN91" s="81"/>
      <c r="GO91" s="81"/>
      <c r="GP91" s="81"/>
      <c r="GQ91" s="81"/>
      <c r="GR91" s="81"/>
      <c r="GS91" s="81"/>
      <c r="GT91" s="81"/>
      <c r="GU91" s="81"/>
      <c r="GV91" s="81"/>
      <c r="GW91" s="81"/>
      <c r="GX91" s="81"/>
      <c r="GY91" s="81"/>
      <c r="GZ91" s="81"/>
      <c r="HA91" s="81"/>
      <c r="HB91" s="81"/>
      <c r="HC91" s="81"/>
      <c r="HD91" s="81"/>
      <c r="HE91" s="81"/>
      <c r="HF91" s="81"/>
      <c r="HG91" s="81"/>
      <c r="HH91" s="81"/>
      <c r="HI91" s="81"/>
      <c r="HJ91" s="81"/>
      <c r="HK91" s="81"/>
      <c r="HL91" s="81"/>
      <c r="HM91" s="81"/>
      <c r="HN91" s="81"/>
      <c r="HO91" s="81"/>
      <c r="HP91" s="81"/>
      <c r="HQ91" s="81"/>
      <c r="HR91" s="81"/>
      <c r="HS91" s="81"/>
      <c r="HT91" s="81"/>
      <c r="HU91" s="81"/>
      <c r="HV91" s="81"/>
      <c r="HW91" s="81"/>
      <c r="HX91" s="81"/>
      <c r="HY91" s="81"/>
      <c r="HZ91" s="81"/>
      <c r="IA91" s="81"/>
      <c r="IB91" s="81"/>
      <c r="IC91" s="81"/>
      <c r="ID91" s="81"/>
      <c r="IE91" s="81"/>
      <c r="IF91" s="81"/>
      <c r="IG91" s="81"/>
      <c r="IH91" s="81"/>
      <c r="II91" s="81"/>
      <c r="IJ91" s="81"/>
      <c r="IK91" s="81"/>
      <c r="IL91" s="81"/>
      <c r="IM91" s="81"/>
      <c r="IN91" s="81"/>
      <c r="IO91" s="81"/>
    </row>
    <row r="92" s="3" customFormat="true" customHeight="true" spans="1:249">
      <c r="A92" s="26">
        <f>SUBTOTAL(103,$B$6:B92)</f>
        <v>81</v>
      </c>
      <c r="B92" s="26" t="s">
        <v>124</v>
      </c>
      <c r="C92" s="27" t="s">
        <v>127</v>
      </c>
      <c r="D92" s="28" t="s">
        <v>12</v>
      </c>
      <c r="E92" s="42">
        <f t="shared" si="5"/>
        <v>300.970873786408</v>
      </c>
      <c r="F92" s="75">
        <v>310</v>
      </c>
      <c r="G92" s="44">
        <v>3</v>
      </c>
      <c r="H92" s="7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c r="EV92" s="81"/>
      <c r="EW92" s="81"/>
      <c r="EX92" s="81"/>
      <c r="EY92" s="81"/>
      <c r="EZ92" s="81"/>
      <c r="FA92" s="81"/>
      <c r="FB92" s="81"/>
      <c r="FC92" s="81"/>
      <c r="FD92" s="81"/>
      <c r="FE92" s="81"/>
      <c r="FF92" s="81"/>
      <c r="FG92" s="81"/>
      <c r="FH92" s="81"/>
      <c r="FI92" s="81"/>
      <c r="FJ92" s="81"/>
      <c r="FK92" s="81"/>
      <c r="FL92" s="81"/>
      <c r="FM92" s="81"/>
      <c r="FN92" s="81"/>
      <c r="FO92" s="81"/>
      <c r="FP92" s="81"/>
      <c r="FQ92" s="81"/>
      <c r="FR92" s="81"/>
      <c r="FS92" s="81"/>
      <c r="FT92" s="81"/>
      <c r="FU92" s="81"/>
      <c r="FV92" s="81"/>
      <c r="FW92" s="81"/>
      <c r="FX92" s="81"/>
      <c r="FY92" s="81"/>
      <c r="FZ92" s="81"/>
      <c r="GA92" s="81"/>
      <c r="GB92" s="81"/>
      <c r="GC92" s="81"/>
      <c r="GD92" s="81"/>
      <c r="GE92" s="81"/>
      <c r="GF92" s="81"/>
      <c r="GG92" s="81"/>
      <c r="GH92" s="81"/>
      <c r="GI92" s="81"/>
      <c r="GJ92" s="81"/>
      <c r="GK92" s="81"/>
      <c r="GL92" s="81"/>
      <c r="GM92" s="81"/>
      <c r="GN92" s="81"/>
      <c r="GO92" s="81"/>
      <c r="GP92" s="81"/>
      <c r="GQ92" s="81"/>
      <c r="GR92" s="81"/>
      <c r="GS92" s="81"/>
      <c r="GT92" s="81"/>
      <c r="GU92" s="81"/>
      <c r="GV92" s="81"/>
      <c r="GW92" s="81"/>
      <c r="GX92" s="81"/>
      <c r="GY92" s="81"/>
      <c r="GZ92" s="81"/>
      <c r="HA92" s="81"/>
      <c r="HB92" s="81"/>
      <c r="HC92" s="81"/>
      <c r="HD92" s="81"/>
      <c r="HE92" s="81"/>
      <c r="HF92" s="81"/>
      <c r="HG92" s="81"/>
      <c r="HH92" s="81"/>
      <c r="HI92" s="81"/>
      <c r="HJ92" s="81"/>
      <c r="HK92" s="81"/>
      <c r="HL92" s="81"/>
      <c r="HM92" s="81"/>
      <c r="HN92" s="81"/>
      <c r="HO92" s="81"/>
      <c r="HP92" s="81"/>
      <c r="HQ92" s="81"/>
      <c r="HR92" s="81"/>
      <c r="HS92" s="81"/>
      <c r="HT92" s="81"/>
      <c r="HU92" s="81"/>
      <c r="HV92" s="81"/>
      <c r="HW92" s="81"/>
      <c r="HX92" s="81"/>
      <c r="HY92" s="81"/>
      <c r="HZ92" s="81"/>
      <c r="IA92" s="81"/>
      <c r="IB92" s="81"/>
      <c r="IC92" s="81"/>
      <c r="ID92" s="81"/>
      <c r="IE92" s="81"/>
      <c r="IF92" s="81"/>
      <c r="IG92" s="81"/>
      <c r="IH92" s="81"/>
      <c r="II92" s="81"/>
      <c r="IJ92" s="81"/>
      <c r="IK92" s="81"/>
      <c r="IL92" s="81"/>
      <c r="IM92" s="81"/>
      <c r="IN92" s="81"/>
      <c r="IO92" s="81"/>
    </row>
    <row r="93" s="3" customFormat="true" customHeight="true" spans="1:249">
      <c r="A93" s="26">
        <f>SUBTOTAL(103,$B$6:B93)</f>
        <v>82</v>
      </c>
      <c r="B93" s="26" t="s">
        <v>124</v>
      </c>
      <c r="C93" s="27" t="s">
        <v>128</v>
      </c>
      <c r="D93" s="28" t="s">
        <v>12</v>
      </c>
      <c r="E93" s="42">
        <f t="shared" si="5"/>
        <v>310.679611650485</v>
      </c>
      <c r="F93" s="76">
        <v>320</v>
      </c>
      <c r="G93" s="44">
        <v>3</v>
      </c>
      <c r="H93" s="7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c r="EV93" s="81"/>
      <c r="EW93" s="81"/>
      <c r="EX93" s="81"/>
      <c r="EY93" s="81"/>
      <c r="EZ93" s="81"/>
      <c r="FA93" s="81"/>
      <c r="FB93" s="81"/>
      <c r="FC93" s="81"/>
      <c r="FD93" s="81"/>
      <c r="FE93" s="81"/>
      <c r="FF93" s="81"/>
      <c r="FG93" s="81"/>
      <c r="FH93" s="81"/>
      <c r="FI93" s="81"/>
      <c r="FJ93" s="81"/>
      <c r="FK93" s="81"/>
      <c r="FL93" s="81"/>
      <c r="FM93" s="81"/>
      <c r="FN93" s="81"/>
      <c r="FO93" s="81"/>
      <c r="FP93" s="81"/>
      <c r="FQ93" s="81"/>
      <c r="FR93" s="81"/>
      <c r="FS93" s="81"/>
      <c r="FT93" s="81"/>
      <c r="FU93" s="81"/>
      <c r="FV93" s="81"/>
      <c r="FW93" s="81"/>
      <c r="FX93" s="81"/>
      <c r="FY93" s="81"/>
      <c r="FZ93" s="81"/>
      <c r="GA93" s="81"/>
      <c r="GB93" s="81"/>
      <c r="GC93" s="81"/>
      <c r="GD93" s="81"/>
      <c r="GE93" s="81"/>
      <c r="GF93" s="81"/>
      <c r="GG93" s="81"/>
      <c r="GH93" s="81"/>
      <c r="GI93" s="81"/>
      <c r="GJ93" s="81"/>
      <c r="GK93" s="81"/>
      <c r="GL93" s="81"/>
      <c r="GM93" s="81"/>
      <c r="GN93" s="81"/>
      <c r="GO93" s="81"/>
      <c r="GP93" s="81"/>
      <c r="GQ93" s="81"/>
      <c r="GR93" s="81"/>
      <c r="GS93" s="81"/>
      <c r="GT93" s="81"/>
      <c r="GU93" s="81"/>
      <c r="GV93" s="81"/>
      <c r="GW93" s="81"/>
      <c r="GX93" s="81"/>
      <c r="GY93" s="81"/>
      <c r="GZ93" s="81"/>
      <c r="HA93" s="81"/>
      <c r="HB93" s="81"/>
      <c r="HC93" s="81"/>
      <c r="HD93" s="81"/>
      <c r="HE93" s="81"/>
      <c r="HF93" s="81"/>
      <c r="HG93" s="81"/>
      <c r="HH93" s="81"/>
      <c r="HI93" s="81"/>
      <c r="HJ93" s="81"/>
      <c r="HK93" s="81"/>
      <c r="HL93" s="81"/>
      <c r="HM93" s="81"/>
      <c r="HN93" s="81"/>
      <c r="HO93" s="81"/>
      <c r="HP93" s="81"/>
      <c r="HQ93" s="81"/>
      <c r="HR93" s="81"/>
      <c r="HS93" s="81"/>
      <c r="HT93" s="81"/>
      <c r="HU93" s="81"/>
      <c r="HV93" s="81"/>
      <c r="HW93" s="81"/>
      <c r="HX93" s="81"/>
      <c r="HY93" s="81"/>
      <c r="HZ93" s="81"/>
      <c r="IA93" s="81"/>
      <c r="IB93" s="81"/>
      <c r="IC93" s="81"/>
      <c r="ID93" s="81"/>
      <c r="IE93" s="81"/>
      <c r="IF93" s="81"/>
      <c r="IG93" s="81"/>
      <c r="IH93" s="81"/>
      <c r="II93" s="81"/>
      <c r="IJ93" s="81"/>
      <c r="IK93" s="81"/>
      <c r="IL93" s="81"/>
      <c r="IM93" s="81"/>
      <c r="IN93" s="81"/>
      <c r="IO93" s="81"/>
    </row>
    <row r="94" s="3" customFormat="true" customHeight="true" spans="1:249">
      <c r="A94" s="26">
        <f>SUBTOTAL(103,$B$6:B94)</f>
        <v>83</v>
      </c>
      <c r="B94" s="26" t="s">
        <v>124</v>
      </c>
      <c r="C94" s="27" t="s">
        <v>129</v>
      </c>
      <c r="D94" s="28" t="s">
        <v>12</v>
      </c>
      <c r="E94" s="42">
        <f t="shared" si="5"/>
        <v>320.388349514563</v>
      </c>
      <c r="F94" s="75">
        <v>330</v>
      </c>
      <c r="G94" s="44">
        <v>3</v>
      </c>
      <c r="H94" s="7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c r="GH94" s="81"/>
      <c r="GI94" s="81"/>
      <c r="GJ94" s="81"/>
      <c r="GK94" s="81"/>
      <c r="GL94" s="81"/>
      <c r="GM94" s="81"/>
      <c r="GN94" s="81"/>
      <c r="GO94" s="81"/>
      <c r="GP94" s="81"/>
      <c r="GQ94" s="81"/>
      <c r="GR94" s="81"/>
      <c r="GS94" s="81"/>
      <c r="GT94" s="81"/>
      <c r="GU94" s="81"/>
      <c r="GV94" s="81"/>
      <c r="GW94" s="81"/>
      <c r="GX94" s="81"/>
      <c r="GY94" s="81"/>
      <c r="GZ94" s="81"/>
      <c r="HA94" s="81"/>
      <c r="HB94" s="81"/>
      <c r="HC94" s="81"/>
      <c r="HD94" s="81"/>
      <c r="HE94" s="81"/>
      <c r="HF94" s="81"/>
      <c r="HG94" s="81"/>
      <c r="HH94" s="81"/>
      <c r="HI94" s="81"/>
      <c r="HJ94" s="81"/>
      <c r="HK94" s="81"/>
      <c r="HL94" s="81"/>
      <c r="HM94" s="81"/>
      <c r="HN94" s="81"/>
      <c r="HO94" s="81"/>
      <c r="HP94" s="81"/>
      <c r="HQ94" s="81"/>
      <c r="HR94" s="81"/>
      <c r="HS94" s="81"/>
      <c r="HT94" s="81"/>
      <c r="HU94" s="81"/>
      <c r="HV94" s="81"/>
      <c r="HW94" s="81"/>
      <c r="HX94" s="81"/>
      <c r="HY94" s="81"/>
      <c r="HZ94" s="81"/>
      <c r="IA94" s="81"/>
      <c r="IB94" s="81"/>
      <c r="IC94" s="81"/>
      <c r="ID94" s="81"/>
      <c r="IE94" s="81"/>
      <c r="IF94" s="81"/>
      <c r="IG94" s="81"/>
      <c r="IH94" s="81"/>
      <c r="II94" s="81"/>
      <c r="IJ94" s="81"/>
      <c r="IK94" s="81"/>
      <c r="IL94" s="81"/>
      <c r="IM94" s="81"/>
      <c r="IN94" s="81"/>
      <c r="IO94" s="81"/>
    </row>
    <row r="95" s="3" customFormat="true" customHeight="true" spans="1:249">
      <c r="A95" s="26">
        <f>SUBTOTAL(103,$B$6:B95)</f>
        <v>84</v>
      </c>
      <c r="B95" s="26" t="s">
        <v>124</v>
      </c>
      <c r="C95" s="27" t="s">
        <v>130</v>
      </c>
      <c r="D95" s="28" t="s">
        <v>12</v>
      </c>
      <c r="E95" s="42">
        <f t="shared" si="5"/>
        <v>339.805825242718</v>
      </c>
      <c r="F95" s="77">
        <v>350</v>
      </c>
      <c r="G95" s="44">
        <v>3</v>
      </c>
      <c r="H95" s="7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c r="GH95" s="81"/>
      <c r="GI95" s="81"/>
      <c r="GJ95" s="81"/>
      <c r="GK95" s="81"/>
      <c r="GL95" s="81"/>
      <c r="GM95" s="81"/>
      <c r="GN95" s="81"/>
      <c r="GO95" s="81"/>
      <c r="GP95" s="81"/>
      <c r="GQ95" s="81"/>
      <c r="GR95" s="81"/>
      <c r="GS95" s="81"/>
      <c r="GT95" s="81"/>
      <c r="GU95" s="81"/>
      <c r="GV95" s="81"/>
      <c r="GW95" s="81"/>
      <c r="GX95" s="81"/>
      <c r="GY95" s="81"/>
      <c r="GZ95" s="81"/>
      <c r="HA95" s="81"/>
      <c r="HB95" s="81"/>
      <c r="HC95" s="81"/>
      <c r="HD95" s="81"/>
      <c r="HE95" s="81"/>
      <c r="HF95" s="81"/>
      <c r="HG95" s="81"/>
      <c r="HH95" s="81"/>
      <c r="HI95" s="81"/>
      <c r="HJ95" s="81"/>
      <c r="HK95" s="81"/>
      <c r="HL95" s="81"/>
      <c r="HM95" s="81"/>
      <c r="HN95" s="81"/>
      <c r="HO95" s="81"/>
      <c r="HP95" s="81"/>
      <c r="HQ95" s="81"/>
      <c r="HR95" s="81"/>
      <c r="HS95" s="81"/>
      <c r="HT95" s="81"/>
      <c r="HU95" s="81"/>
      <c r="HV95" s="81"/>
      <c r="HW95" s="81"/>
      <c r="HX95" s="81"/>
      <c r="HY95" s="81"/>
      <c r="HZ95" s="81"/>
      <c r="IA95" s="81"/>
      <c r="IB95" s="81"/>
      <c r="IC95" s="81"/>
      <c r="ID95" s="81"/>
      <c r="IE95" s="81"/>
      <c r="IF95" s="81"/>
      <c r="IG95" s="81"/>
      <c r="IH95" s="81"/>
      <c r="II95" s="81"/>
      <c r="IJ95" s="81"/>
      <c r="IK95" s="81"/>
      <c r="IL95" s="81"/>
      <c r="IM95" s="81"/>
      <c r="IN95" s="81"/>
      <c r="IO95" s="81"/>
    </row>
    <row r="96" s="3" customFormat="true" customHeight="true" spans="1:249">
      <c r="A96" s="26">
        <f>SUBTOTAL(103,$B$6:B96)</f>
        <v>85</v>
      </c>
      <c r="B96" s="26" t="s">
        <v>124</v>
      </c>
      <c r="C96" s="27" t="s">
        <v>131</v>
      </c>
      <c r="D96" s="28" t="s">
        <v>12</v>
      </c>
      <c r="E96" s="42">
        <f t="shared" si="5"/>
        <v>359.223300970874</v>
      </c>
      <c r="F96" s="78">
        <v>370</v>
      </c>
      <c r="G96" s="44">
        <v>3</v>
      </c>
      <c r="H96" s="7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81"/>
      <c r="FG96" s="81"/>
      <c r="FH96" s="81"/>
      <c r="FI96" s="81"/>
      <c r="FJ96" s="81"/>
      <c r="FK96" s="81"/>
      <c r="FL96" s="81"/>
      <c r="FM96" s="81"/>
      <c r="FN96" s="81"/>
      <c r="FO96" s="81"/>
      <c r="FP96" s="81"/>
      <c r="FQ96" s="81"/>
      <c r="FR96" s="81"/>
      <c r="FS96" s="81"/>
      <c r="FT96" s="81"/>
      <c r="FU96" s="81"/>
      <c r="FV96" s="81"/>
      <c r="FW96" s="81"/>
      <c r="FX96" s="81"/>
      <c r="FY96" s="81"/>
      <c r="FZ96" s="81"/>
      <c r="GA96" s="81"/>
      <c r="GB96" s="81"/>
      <c r="GC96" s="81"/>
      <c r="GD96" s="81"/>
      <c r="GE96" s="81"/>
      <c r="GF96" s="81"/>
      <c r="GG96" s="81"/>
      <c r="GH96" s="81"/>
      <c r="GI96" s="81"/>
      <c r="GJ96" s="81"/>
      <c r="GK96" s="81"/>
      <c r="GL96" s="81"/>
      <c r="GM96" s="81"/>
      <c r="GN96" s="81"/>
      <c r="GO96" s="81"/>
      <c r="GP96" s="81"/>
      <c r="GQ96" s="81"/>
      <c r="GR96" s="81"/>
      <c r="GS96" s="81"/>
      <c r="GT96" s="81"/>
      <c r="GU96" s="81"/>
      <c r="GV96" s="81"/>
      <c r="GW96" s="81"/>
      <c r="GX96" s="81"/>
      <c r="GY96" s="81"/>
      <c r="GZ96" s="81"/>
      <c r="HA96" s="81"/>
      <c r="HB96" s="81"/>
      <c r="HC96" s="81"/>
      <c r="HD96" s="81"/>
      <c r="HE96" s="81"/>
      <c r="HF96" s="81"/>
      <c r="HG96" s="81"/>
      <c r="HH96" s="81"/>
      <c r="HI96" s="81"/>
      <c r="HJ96" s="81"/>
      <c r="HK96" s="81"/>
      <c r="HL96" s="81"/>
      <c r="HM96" s="81"/>
      <c r="HN96" s="81"/>
      <c r="HO96" s="81"/>
      <c r="HP96" s="81"/>
      <c r="HQ96" s="81"/>
      <c r="HR96" s="81"/>
      <c r="HS96" s="81"/>
      <c r="HT96" s="81"/>
      <c r="HU96" s="81"/>
      <c r="HV96" s="81"/>
      <c r="HW96" s="81"/>
      <c r="HX96" s="81"/>
      <c r="HY96" s="81"/>
      <c r="HZ96" s="81"/>
      <c r="IA96" s="81"/>
      <c r="IB96" s="81"/>
      <c r="IC96" s="81"/>
      <c r="ID96" s="81"/>
      <c r="IE96" s="81"/>
      <c r="IF96" s="81"/>
      <c r="IG96" s="81"/>
      <c r="IH96" s="81"/>
      <c r="II96" s="81"/>
      <c r="IJ96" s="81"/>
      <c r="IK96" s="81"/>
      <c r="IL96" s="81"/>
      <c r="IM96" s="81"/>
      <c r="IN96" s="81"/>
      <c r="IO96" s="81"/>
    </row>
    <row r="97" s="3" customFormat="true" customHeight="true" spans="1:249">
      <c r="A97" s="26">
        <f>SUBTOTAL(103,$B$6:B97)</f>
        <v>86</v>
      </c>
      <c r="B97" s="26" t="s">
        <v>124</v>
      </c>
      <c r="C97" s="27" t="s">
        <v>132</v>
      </c>
      <c r="D97" s="28" t="s">
        <v>12</v>
      </c>
      <c r="E97" s="42">
        <f t="shared" si="5"/>
        <v>378.640776699029</v>
      </c>
      <c r="F97" s="78">
        <v>390</v>
      </c>
      <c r="G97" s="44">
        <v>3</v>
      </c>
      <c r="H97" s="7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81"/>
      <c r="EU97" s="81"/>
      <c r="EV97" s="81"/>
      <c r="EW97" s="81"/>
      <c r="EX97" s="81"/>
      <c r="EY97" s="81"/>
      <c r="EZ97" s="81"/>
      <c r="FA97" s="81"/>
      <c r="FB97" s="81"/>
      <c r="FC97" s="81"/>
      <c r="FD97" s="81"/>
      <c r="FE97" s="81"/>
      <c r="FF97" s="81"/>
      <c r="FG97" s="81"/>
      <c r="FH97" s="81"/>
      <c r="FI97" s="81"/>
      <c r="FJ97" s="81"/>
      <c r="FK97" s="81"/>
      <c r="FL97" s="81"/>
      <c r="FM97" s="81"/>
      <c r="FN97" s="81"/>
      <c r="FO97" s="81"/>
      <c r="FP97" s="81"/>
      <c r="FQ97" s="81"/>
      <c r="FR97" s="81"/>
      <c r="FS97" s="81"/>
      <c r="FT97" s="81"/>
      <c r="FU97" s="81"/>
      <c r="FV97" s="81"/>
      <c r="FW97" s="81"/>
      <c r="FX97" s="81"/>
      <c r="FY97" s="81"/>
      <c r="FZ97" s="81"/>
      <c r="GA97" s="81"/>
      <c r="GB97" s="81"/>
      <c r="GC97" s="81"/>
      <c r="GD97" s="81"/>
      <c r="GE97" s="81"/>
      <c r="GF97" s="81"/>
      <c r="GG97" s="81"/>
      <c r="GH97" s="81"/>
      <c r="GI97" s="81"/>
      <c r="GJ97" s="81"/>
      <c r="GK97" s="81"/>
      <c r="GL97" s="81"/>
      <c r="GM97" s="81"/>
      <c r="GN97" s="81"/>
      <c r="GO97" s="81"/>
      <c r="GP97" s="81"/>
      <c r="GQ97" s="81"/>
      <c r="GR97" s="81"/>
      <c r="GS97" s="81"/>
      <c r="GT97" s="81"/>
      <c r="GU97" s="81"/>
      <c r="GV97" s="81"/>
      <c r="GW97" s="81"/>
      <c r="GX97" s="81"/>
      <c r="GY97" s="81"/>
      <c r="GZ97" s="81"/>
      <c r="HA97" s="81"/>
      <c r="HB97" s="81"/>
      <c r="HC97" s="81"/>
      <c r="HD97" s="81"/>
      <c r="HE97" s="81"/>
      <c r="HF97" s="81"/>
      <c r="HG97" s="81"/>
      <c r="HH97" s="81"/>
      <c r="HI97" s="81"/>
      <c r="HJ97" s="81"/>
      <c r="HK97" s="81"/>
      <c r="HL97" s="81"/>
      <c r="HM97" s="81"/>
      <c r="HN97" s="81"/>
      <c r="HO97" s="81"/>
      <c r="HP97" s="81"/>
      <c r="HQ97" s="81"/>
      <c r="HR97" s="81"/>
      <c r="HS97" s="81"/>
      <c r="HT97" s="81"/>
      <c r="HU97" s="81"/>
      <c r="HV97" s="81"/>
      <c r="HW97" s="81"/>
      <c r="HX97" s="81"/>
      <c r="HY97" s="81"/>
      <c r="HZ97" s="81"/>
      <c r="IA97" s="81"/>
      <c r="IB97" s="81"/>
      <c r="IC97" s="81"/>
      <c r="ID97" s="81"/>
      <c r="IE97" s="81"/>
      <c r="IF97" s="81"/>
      <c r="IG97" s="81"/>
      <c r="IH97" s="81"/>
      <c r="II97" s="81"/>
      <c r="IJ97" s="81"/>
      <c r="IK97" s="81"/>
      <c r="IL97" s="81"/>
      <c r="IM97" s="81"/>
      <c r="IN97" s="81"/>
      <c r="IO97" s="81"/>
    </row>
    <row r="98" s="3" customFormat="true" customHeight="true" spans="1:249">
      <c r="A98" s="26">
        <f>SUBTOTAL(103,$B$6:B98)</f>
        <v>87</v>
      </c>
      <c r="B98" s="26" t="s">
        <v>124</v>
      </c>
      <c r="C98" s="27" t="s">
        <v>133</v>
      </c>
      <c r="D98" s="28" t="s">
        <v>12</v>
      </c>
      <c r="E98" s="42">
        <f t="shared" si="5"/>
        <v>398.058252427184</v>
      </c>
      <c r="F98" s="78">
        <v>410</v>
      </c>
      <c r="G98" s="44">
        <v>3</v>
      </c>
      <c r="H98" s="7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81"/>
      <c r="EU98" s="81"/>
      <c r="EV98" s="81"/>
      <c r="EW98" s="81"/>
      <c r="EX98" s="81"/>
      <c r="EY98" s="81"/>
      <c r="EZ98" s="81"/>
      <c r="FA98" s="81"/>
      <c r="FB98" s="81"/>
      <c r="FC98" s="81"/>
      <c r="FD98" s="81"/>
      <c r="FE98" s="81"/>
      <c r="FF98" s="81"/>
      <c r="FG98" s="81"/>
      <c r="FH98" s="81"/>
      <c r="FI98" s="81"/>
      <c r="FJ98" s="81"/>
      <c r="FK98" s="81"/>
      <c r="FL98" s="81"/>
      <c r="FM98" s="81"/>
      <c r="FN98" s="81"/>
      <c r="FO98" s="81"/>
      <c r="FP98" s="81"/>
      <c r="FQ98" s="81"/>
      <c r="FR98" s="81"/>
      <c r="FS98" s="81"/>
      <c r="FT98" s="81"/>
      <c r="FU98" s="81"/>
      <c r="FV98" s="81"/>
      <c r="FW98" s="81"/>
      <c r="FX98" s="81"/>
      <c r="FY98" s="81"/>
      <c r="FZ98" s="81"/>
      <c r="GA98" s="81"/>
      <c r="GB98" s="81"/>
      <c r="GC98" s="81"/>
      <c r="GD98" s="81"/>
      <c r="GE98" s="81"/>
      <c r="GF98" s="81"/>
      <c r="GG98" s="81"/>
      <c r="GH98" s="81"/>
      <c r="GI98" s="81"/>
      <c r="GJ98" s="81"/>
      <c r="GK98" s="81"/>
      <c r="GL98" s="81"/>
      <c r="GM98" s="81"/>
      <c r="GN98" s="81"/>
      <c r="GO98" s="81"/>
      <c r="GP98" s="81"/>
      <c r="GQ98" s="81"/>
      <c r="GR98" s="81"/>
      <c r="GS98" s="81"/>
      <c r="GT98" s="81"/>
      <c r="GU98" s="81"/>
      <c r="GV98" s="81"/>
      <c r="GW98" s="81"/>
      <c r="GX98" s="81"/>
      <c r="GY98" s="81"/>
      <c r="GZ98" s="81"/>
      <c r="HA98" s="81"/>
      <c r="HB98" s="81"/>
      <c r="HC98" s="81"/>
      <c r="HD98" s="81"/>
      <c r="HE98" s="81"/>
      <c r="HF98" s="81"/>
      <c r="HG98" s="81"/>
      <c r="HH98" s="81"/>
      <c r="HI98" s="81"/>
      <c r="HJ98" s="81"/>
      <c r="HK98" s="81"/>
      <c r="HL98" s="81"/>
      <c r="HM98" s="81"/>
      <c r="HN98" s="81"/>
      <c r="HO98" s="81"/>
      <c r="HP98" s="81"/>
      <c r="HQ98" s="81"/>
      <c r="HR98" s="81"/>
      <c r="HS98" s="81"/>
      <c r="HT98" s="81"/>
      <c r="HU98" s="81"/>
      <c r="HV98" s="81"/>
      <c r="HW98" s="81"/>
      <c r="HX98" s="81"/>
      <c r="HY98" s="81"/>
      <c r="HZ98" s="81"/>
      <c r="IA98" s="81"/>
      <c r="IB98" s="81"/>
      <c r="IC98" s="81"/>
      <c r="ID98" s="81"/>
      <c r="IE98" s="81"/>
      <c r="IF98" s="81"/>
      <c r="IG98" s="81"/>
      <c r="IH98" s="81"/>
      <c r="II98" s="81"/>
      <c r="IJ98" s="81"/>
      <c r="IK98" s="81"/>
      <c r="IL98" s="81"/>
      <c r="IM98" s="81"/>
      <c r="IN98" s="81"/>
      <c r="IO98" s="81"/>
    </row>
    <row r="99" s="3" customFormat="true" ht="48.75" customHeight="true" spans="1:249">
      <c r="A99" s="62" t="s">
        <v>134</v>
      </c>
      <c r="B99" s="63"/>
      <c r="C99" s="63"/>
      <c r="D99" s="63"/>
      <c r="E99" s="63"/>
      <c r="F99" s="63"/>
      <c r="G99" s="63"/>
      <c r="H99" s="7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c r="EN99" s="81"/>
      <c r="EO99" s="81"/>
      <c r="EP99" s="81"/>
      <c r="EQ99" s="81"/>
      <c r="ER99" s="81"/>
      <c r="ES99" s="81"/>
      <c r="ET99" s="81"/>
      <c r="EU99" s="81"/>
      <c r="EV99" s="81"/>
      <c r="EW99" s="81"/>
      <c r="EX99" s="81"/>
      <c r="EY99" s="81"/>
      <c r="EZ99" s="81"/>
      <c r="FA99" s="81"/>
      <c r="FB99" s="81"/>
      <c r="FC99" s="81"/>
      <c r="FD99" s="81"/>
      <c r="FE99" s="81"/>
      <c r="FF99" s="81"/>
      <c r="FG99" s="81"/>
      <c r="FH99" s="81"/>
      <c r="FI99" s="81"/>
      <c r="FJ99" s="81"/>
      <c r="FK99" s="81"/>
      <c r="FL99" s="81"/>
      <c r="FM99" s="81"/>
      <c r="FN99" s="81"/>
      <c r="FO99" s="81"/>
      <c r="FP99" s="81"/>
      <c r="FQ99" s="81"/>
      <c r="FR99" s="81"/>
      <c r="FS99" s="81"/>
      <c r="FT99" s="81"/>
      <c r="FU99" s="81"/>
      <c r="FV99" s="81"/>
      <c r="FW99" s="81"/>
      <c r="FX99" s="81"/>
      <c r="FY99" s="81"/>
      <c r="FZ99" s="81"/>
      <c r="GA99" s="81"/>
      <c r="GB99" s="81"/>
      <c r="GC99" s="81"/>
      <c r="GD99" s="81"/>
      <c r="GE99" s="81"/>
      <c r="GF99" s="81"/>
      <c r="GG99" s="81"/>
      <c r="GH99" s="81"/>
      <c r="GI99" s="81"/>
      <c r="GJ99" s="81"/>
      <c r="GK99" s="81"/>
      <c r="GL99" s="81"/>
      <c r="GM99" s="81"/>
      <c r="GN99" s="81"/>
      <c r="GO99" s="81"/>
      <c r="GP99" s="81"/>
      <c r="GQ99" s="81"/>
      <c r="GR99" s="81"/>
      <c r="GS99" s="81"/>
      <c r="GT99" s="81"/>
      <c r="GU99" s="81"/>
      <c r="GV99" s="81"/>
      <c r="GW99" s="81"/>
      <c r="GX99" s="81"/>
      <c r="GY99" s="81"/>
      <c r="GZ99" s="81"/>
      <c r="HA99" s="81"/>
      <c r="HB99" s="81"/>
      <c r="HC99" s="81"/>
      <c r="HD99" s="81"/>
      <c r="HE99" s="81"/>
      <c r="HF99" s="81"/>
      <c r="HG99" s="81"/>
      <c r="HH99" s="81"/>
      <c r="HI99" s="81"/>
      <c r="HJ99" s="81"/>
      <c r="HK99" s="81"/>
      <c r="HL99" s="81"/>
      <c r="HM99" s="81"/>
      <c r="HN99" s="81"/>
      <c r="HO99" s="81"/>
      <c r="HP99" s="81"/>
      <c r="HQ99" s="81"/>
      <c r="HR99" s="81"/>
      <c r="HS99" s="81"/>
      <c r="HT99" s="81"/>
      <c r="HU99" s="81"/>
      <c r="HV99" s="81"/>
      <c r="HW99" s="81"/>
      <c r="HX99" s="81"/>
      <c r="HY99" s="81"/>
      <c r="HZ99" s="81"/>
      <c r="IA99" s="81"/>
      <c r="IB99" s="81"/>
      <c r="IC99" s="81"/>
      <c r="ID99" s="81"/>
      <c r="IE99" s="81"/>
      <c r="IF99" s="81"/>
      <c r="IG99" s="81"/>
      <c r="IH99" s="81"/>
      <c r="II99" s="81"/>
      <c r="IJ99" s="81"/>
      <c r="IK99" s="81"/>
      <c r="IL99" s="81"/>
      <c r="IM99" s="81"/>
      <c r="IN99" s="81"/>
      <c r="IO99" s="81"/>
    </row>
    <row r="100" s="3" customFormat="true" customHeight="true" spans="1:249">
      <c r="A100" s="64" t="s">
        <v>135</v>
      </c>
      <c r="B100" s="65"/>
      <c r="C100" s="65"/>
      <c r="D100" s="65"/>
      <c r="E100" s="65"/>
      <c r="F100" s="65"/>
      <c r="G100" s="65"/>
      <c r="H100" s="7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c r="EN100" s="81"/>
      <c r="EO100" s="81"/>
      <c r="EP100" s="81"/>
      <c r="EQ100" s="81"/>
      <c r="ER100" s="81"/>
      <c r="ES100" s="81"/>
      <c r="ET100" s="81"/>
      <c r="EU100" s="81"/>
      <c r="EV100" s="81"/>
      <c r="EW100" s="81"/>
      <c r="EX100" s="81"/>
      <c r="EY100" s="81"/>
      <c r="EZ100" s="81"/>
      <c r="FA100" s="81"/>
      <c r="FB100" s="81"/>
      <c r="FC100" s="81"/>
      <c r="FD100" s="81"/>
      <c r="FE100" s="81"/>
      <c r="FF100" s="81"/>
      <c r="FG100" s="81"/>
      <c r="FH100" s="81"/>
      <c r="FI100" s="81"/>
      <c r="FJ100" s="81"/>
      <c r="FK100" s="81"/>
      <c r="FL100" s="81"/>
      <c r="FM100" s="81"/>
      <c r="FN100" s="81"/>
      <c r="FO100" s="81"/>
      <c r="FP100" s="81"/>
      <c r="FQ100" s="81"/>
      <c r="FR100" s="81"/>
      <c r="FS100" s="81"/>
      <c r="FT100" s="81"/>
      <c r="FU100" s="81"/>
      <c r="FV100" s="81"/>
      <c r="FW100" s="81"/>
      <c r="FX100" s="81"/>
      <c r="FY100" s="81"/>
      <c r="FZ100" s="81"/>
      <c r="GA100" s="81"/>
      <c r="GB100" s="81"/>
      <c r="GC100" s="81"/>
      <c r="GD100" s="81"/>
      <c r="GE100" s="81"/>
      <c r="GF100" s="81"/>
      <c r="GG100" s="81"/>
      <c r="GH100" s="81"/>
      <c r="GI100" s="81"/>
      <c r="GJ100" s="81"/>
      <c r="GK100" s="81"/>
      <c r="GL100" s="81"/>
      <c r="GM100" s="81"/>
      <c r="GN100" s="81"/>
      <c r="GO100" s="81"/>
      <c r="GP100" s="81"/>
      <c r="GQ100" s="81"/>
      <c r="GR100" s="81"/>
      <c r="GS100" s="81"/>
      <c r="GT100" s="81"/>
      <c r="GU100" s="81"/>
      <c r="GV100" s="81"/>
      <c r="GW100" s="81"/>
      <c r="GX100" s="81"/>
      <c r="GY100" s="81"/>
      <c r="GZ100" s="81"/>
      <c r="HA100" s="81"/>
      <c r="HB100" s="81"/>
      <c r="HC100" s="81"/>
      <c r="HD100" s="81"/>
      <c r="HE100" s="81"/>
      <c r="HF100" s="81"/>
      <c r="HG100" s="81"/>
      <c r="HH100" s="81"/>
      <c r="HI100" s="81"/>
      <c r="HJ100" s="81"/>
      <c r="HK100" s="81"/>
      <c r="HL100" s="81"/>
      <c r="HM100" s="81"/>
      <c r="HN100" s="81"/>
      <c r="HO100" s="81"/>
      <c r="HP100" s="81"/>
      <c r="HQ100" s="81"/>
      <c r="HR100" s="81"/>
      <c r="HS100" s="81"/>
      <c r="HT100" s="81"/>
      <c r="HU100" s="81"/>
      <c r="HV100" s="81"/>
      <c r="HW100" s="81"/>
      <c r="HX100" s="81"/>
      <c r="HY100" s="81"/>
      <c r="HZ100" s="81"/>
      <c r="IA100" s="81"/>
      <c r="IB100" s="81"/>
      <c r="IC100" s="81"/>
      <c r="ID100" s="81"/>
      <c r="IE100" s="81"/>
      <c r="IF100" s="81"/>
      <c r="IG100" s="81"/>
      <c r="IH100" s="81"/>
      <c r="II100" s="81"/>
      <c r="IJ100" s="81"/>
      <c r="IK100" s="81"/>
      <c r="IL100" s="81"/>
      <c r="IM100" s="81"/>
      <c r="IN100" s="81"/>
      <c r="IO100" s="81"/>
    </row>
    <row r="101" s="3" customFormat="true" customHeight="true" spans="1:249">
      <c r="A101" s="26">
        <f>SUBTOTAL(103,$B$6:B101)</f>
        <v>88</v>
      </c>
      <c r="B101" s="29" t="s">
        <v>136</v>
      </c>
      <c r="C101" s="27" t="s">
        <v>137</v>
      </c>
      <c r="D101" s="44" t="s">
        <v>35</v>
      </c>
      <c r="E101" s="42">
        <v>450</v>
      </c>
      <c r="F101" s="43">
        <f>E101*(1+G101/100)</f>
        <v>507.105</v>
      </c>
      <c r="G101" s="44">
        <v>12.69</v>
      </c>
      <c r="H101" s="7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c r="EN101" s="81"/>
      <c r="EO101" s="81"/>
      <c r="EP101" s="81"/>
      <c r="EQ101" s="81"/>
      <c r="ER101" s="81"/>
      <c r="ES101" s="81"/>
      <c r="ET101" s="81"/>
      <c r="EU101" s="81"/>
      <c r="EV101" s="81"/>
      <c r="EW101" s="81"/>
      <c r="EX101" s="81"/>
      <c r="EY101" s="81"/>
      <c r="EZ101" s="81"/>
      <c r="FA101" s="81"/>
      <c r="FB101" s="81"/>
      <c r="FC101" s="81"/>
      <c r="FD101" s="81"/>
      <c r="FE101" s="81"/>
      <c r="FF101" s="81"/>
      <c r="FG101" s="81"/>
      <c r="FH101" s="81"/>
      <c r="FI101" s="81"/>
      <c r="FJ101" s="81"/>
      <c r="FK101" s="81"/>
      <c r="FL101" s="81"/>
      <c r="FM101" s="81"/>
      <c r="FN101" s="81"/>
      <c r="FO101" s="81"/>
      <c r="FP101" s="81"/>
      <c r="FQ101" s="81"/>
      <c r="FR101" s="81"/>
      <c r="FS101" s="81"/>
      <c r="FT101" s="81"/>
      <c r="FU101" s="81"/>
      <c r="FV101" s="81"/>
      <c r="FW101" s="81"/>
      <c r="FX101" s="81"/>
      <c r="FY101" s="81"/>
      <c r="FZ101" s="81"/>
      <c r="GA101" s="81"/>
      <c r="GB101" s="81"/>
      <c r="GC101" s="81"/>
      <c r="GD101" s="81"/>
      <c r="GE101" s="81"/>
      <c r="GF101" s="81"/>
      <c r="GG101" s="81"/>
      <c r="GH101" s="81"/>
      <c r="GI101" s="81"/>
      <c r="GJ101" s="81"/>
      <c r="GK101" s="81"/>
      <c r="GL101" s="81"/>
      <c r="GM101" s="81"/>
      <c r="GN101" s="81"/>
      <c r="GO101" s="81"/>
      <c r="GP101" s="81"/>
      <c r="GQ101" s="81"/>
      <c r="GR101" s="81"/>
      <c r="GS101" s="81"/>
      <c r="GT101" s="81"/>
      <c r="GU101" s="81"/>
      <c r="GV101" s="81"/>
      <c r="GW101" s="81"/>
      <c r="GX101" s="81"/>
      <c r="GY101" s="81"/>
      <c r="GZ101" s="81"/>
      <c r="HA101" s="81"/>
      <c r="HB101" s="81"/>
      <c r="HC101" s="81"/>
      <c r="HD101" s="81"/>
      <c r="HE101" s="81"/>
      <c r="HF101" s="81"/>
      <c r="HG101" s="81"/>
      <c r="HH101" s="81"/>
      <c r="HI101" s="81"/>
      <c r="HJ101" s="81"/>
      <c r="HK101" s="81"/>
      <c r="HL101" s="81"/>
      <c r="HM101" s="81"/>
      <c r="HN101" s="81"/>
      <c r="HO101" s="81"/>
      <c r="HP101" s="81"/>
      <c r="HQ101" s="81"/>
      <c r="HR101" s="81"/>
      <c r="HS101" s="81"/>
      <c r="HT101" s="81"/>
      <c r="HU101" s="81"/>
      <c r="HV101" s="81"/>
      <c r="HW101" s="81"/>
      <c r="HX101" s="81"/>
      <c r="HY101" s="81"/>
      <c r="HZ101" s="81"/>
      <c r="IA101" s="81"/>
      <c r="IB101" s="81"/>
      <c r="IC101" s="81"/>
      <c r="ID101" s="81"/>
      <c r="IE101" s="81"/>
      <c r="IF101" s="81"/>
      <c r="IG101" s="81"/>
      <c r="IH101" s="81"/>
      <c r="II101" s="81"/>
      <c r="IJ101" s="81"/>
      <c r="IK101" s="81"/>
      <c r="IL101" s="81"/>
      <c r="IM101" s="81"/>
      <c r="IN101" s="81"/>
      <c r="IO101" s="81"/>
    </row>
    <row r="102" s="3" customFormat="true" customHeight="true" spans="1:249">
      <c r="A102" s="26">
        <f>SUBTOTAL(103,$B$6:B102)</f>
        <v>89</v>
      </c>
      <c r="B102" s="29" t="s">
        <v>136</v>
      </c>
      <c r="C102" s="27" t="s">
        <v>138</v>
      </c>
      <c r="D102" s="44" t="s">
        <v>35</v>
      </c>
      <c r="E102" s="42">
        <v>440</v>
      </c>
      <c r="F102" s="43">
        <f>E102*(1+G102/100)</f>
        <v>495.836</v>
      </c>
      <c r="G102" s="44">
        <v>12.69</v>
      </c>
      <c r="H102" s="7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c r="EN102" s="81"/>
      <c r="EO102" s="81"/>
      <c r="EP102" s="81"/>
      <c r="EQ102" s="81"/>
      <c r="ER102" s="81"/>
      <c r="ES102" s="81"/>
      <c r="ET102" s="81"/>
      <c r="EU102" s="81"/>
      <c r="EV102" s="81"/>
      <c r="EW102" s="81"/>
      <c r="EX102" s="81"/>
      <c r="EY102" s="81"/>
      <c r="EZ102" s="81"/>
      <c r="FA102" s="81"/>
      <c r="FB102" s="81"/>
      <c r="FC102" s="81"/>
      <c r="FD102" s="81"/>
      <c r="FE102" s="81"/>
      <c r="FF102" s="81"/>
      <c r="FG102" s="81"/>
      <c r="FH102" s="81"/>
      <c r="FI102" s="81"/>
      <c r="FJ102" s="81"/>
      <c r="FK102" s="81"/>
      <c r="FL102" s="81"/>
      <c r="FM102" s="81"/>
      <c r="FN102" s="81"/>
      <c r="FO102" s="81"/>
      <c r="FP102" s="81"/>
      <c r="FQ102" s="81"/>
      <c r="FR102" s="81"/>
      <c r="FS102" s="81"/>
      <c r="FT102" s="81"/>
      <c r="FU102" s="81"/>
      <c r="FV102" s="81"/>
      <c r="FW102" s="81"/>
      <c r="FX102" s="81"/>
      <c r="FY102" s="81"/>
      <c r="FZ102" s="81"/>
      <c r="GA102" s="81"/>
      <c r="GB102" s="81"/>
      <c r="GC102" s="81"/>
      <c r="GD102" s="81"/>
      <c r="GE102" s="81"/>
      <c r="GF102" s="81"/>
      <c r="GG102" s="81"/>
      <c r="GH102" s="81"/>
      <c r="GI102" s="81"/>
      <c r="GJ102" s="81"/>
      <c r="GK102" s="81"/>
      <c r="GL102" s="81"/>
      <c r="GM102" s="81"/>
      <c r="GN102" s="81"/>
      <c r="GO102" s="81"/>
      <c r="GP102" s="81"/>
      <c r="GQ102" s="81"/>
      <c r="GR102" s="81"/>
      <c r="GS102" s="81"/>
      <c r="GT102" s="81"/>
      <c r="GU102" s="81"/>
      <c r="GV102" s="81"/>
      <c r="GW102" s="81"/>
      <c r="GX102" s="81"/>
      <c r="GY102" s="81"/>
      <c r="GZ102" s="81"/>
      <c r="HA102" s="81"/>
      <c r="HB102" s="81"/>
      <c r="HC102" s="81"/>
      <c r="HD102" s="81"/>
      <c r="HE102" s="81"/>
      <c r="HF102" s="81"/>
      <c r="HG102" s="81"/>
      <c r="HH102" s="81"/>
      <c r="HI102" s="81"/>
      <c r="HJ102" s="81"/>
      <c r="HK102" s="81"/>
      <c r="HL102" s="81"/>
      <c r="HM102" s="81"/>
      <c r="HN102" s="81"/>
      <c r="HO102" s="81"/>
      <c r="HP102" s="81"/>
      <c r="HQ102" s="81"/>
      <c r="HR102" s="81"/>
      <c r="HS102" s="81"/>
      <c r="HT102" s="81"/>
      <c r="HU102" s="81"/>
      <c r="HV102" s="81"/>
      <c r="HW102" s="81"/>
      <c r="HX102" s="81"/>
      <c r="HY102" s="81"/>
      <c r="HZ102" s="81"/>
      <c r="IA102" s="81"/>
      <c r="IB102" s="81"/>
      <c r="IC102" s="81"/>
      <c r="ID102" s="81"/>
      <c r="IE102" s="81"/>
      <c r="IF102" s="81"/>
      <c r="IG102" s="81"/>
      <c r="IH102" s="81"/>
      <c r="II102" s="81"/>
      <c r="IJ102" s="81"/>
      <c r="IK102" s="81"/>
      <c r="IL102" s="81"/>
      <c r="IM102" s="81"/>
      <c r="IN102" s="81"/>
      <c r="IO102" s="81"/>
    </row>
    <row r="103" s="3" customFormat="true" customHeight="true" spans="1:249">
      <c r="A103" s="26">
        <f>SUBTOTAL(103,$B$6:B103)</f>
        <v>90</v>
      </c>
      <c r="B103" s="29" t="s">
        <v>136</v>
      </c>
      <c r="C103" s="27" t="s">
        <v>139</v>
      </c>
      <c r="D103" s="44" t="s">
        <v>35</v>
      </c>
      <c r="E103" s="42">
        <v>430</v>
      </c>
      <c r="F103" s="43">
        <f>E103*(1+G103/100)</f>
        <v>484.567</v>
      </c>
      <c r="G103" s="44">
        <v>12.69</v>
      </c>
      <c r="H103" s="7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c r="EN103" s="81"/>
      <c r="EO103" s="81"/>
      <c r="EP103" s="81"/>
      <c r="EQ103" s="81"/>
      <c r="ER103" s="81"/>
      <c r="ES103" s="81"/>
      <c r="ET103" s="81"/>
      <c r="EU103" s="81"/>
      <c r="EV103" s="81"/>
      <c r="EW103" s="81"/>
      <c r="EX103" s="81"/>
      <c r="EY103" s="81"/>
      <c r="EZ103" s="81"/>
      <c r="FA103" s="81"/>
      <c r="FB103" s="81"/>
      <c r="FC103" s="81"/>
      <c r="FD103" s="81"/>
      <c r="FE103" s="81"/>
      <c r="FF103" s="81"/>
      <c r="FG103" s="81"/>
      <c r="FH103" s="81"/>
      <c r="FI103" s="81"/>
      <c r="FJ103" s="81"/>
      <c r="FK103" s="81"/>
      <c r="FL103" s="81"/>
      <c r="FM103" s="81"/>
      <c r="FN103" s="81"/>
      <c r="FO103" s="81"/>
      <c r="FP103" s="81"/>
      <c r="FQ103" s="81"/>
      <c r="FR103" s="81"/>
      <c r="FS103" s="81"/>
      <c r="FT103" s="81"/>
      <c r="FU103" s="81"/>
      <c r="FV103" s="81"/>
      <c r="FW103" s="81"/>
      <c r="FX103" s="81"/>
      <c r="FY103" s="81"/>
      <c r="FZ103" s="81"/>
      <c r="GA103" s="81"/>
      <c r="GB103" s="81"/>
      <c r="GC103" s="81"/>
      <c r="GD103" s="81"/>
      <c r="GE103" s="81"/>
      <c r="GF103" s="81"/>
      <c r="GG103" s="81"/>
      <c r="GH103" s="81"/>
      <c r="GI103" s="81"/>
      <c r="GJ103" s="81"/>
      <c r="GK103" s="81"/>
      <c r="GL103" s="81"/>
      <c r="GM103" s="81"/>
      <c r="GN103" s="81"/>
      <c r="GO103" s="81"/>
      <c r="GP103" s="81"/>
      <c r="GQ103" s="81"/>
      <c r="GR103" s="81"/>
      <c r="GS103" s="81"/>
      <c r="GT103" s="81"/>
      <c r="GU103" s="81"/>
      <c r="GV103" s="81"/>
      <c r="GW103" s="81"/>
      <c r="GX103" s="81"/>
      <c r="GY103" s="81"/>
      <c r="GZ103" s="81"/>
      <c r="HA103" s="81"/>
      <c r="HB103" s="81"/>
      <c r="HC103" s="81"/>
      <c r="HD103" s="81"/>
      <c r="HE103" s="81"/>
      <c r="HF103" s="81"/>
      <c r="HG103" s="81"/>
      <c r="HH103" s="81"/>
      <c r="HI103" s="81"/>
      <c r="HJ103" s="81"/>
      <c r="HK103" s="81"/>
      <c r="HL103" s="81"/>
      <c r="HM103" s="81"/>
      <c r="HN103" s="81"/>
      <c r="HO103" s="81"/>
      <c r="HP103" s="81"/>
      <c r="HQ103" s="81"/>
      <c r="HR103" s="81"/>
      <c r="HS103" s="81"/>
      <c r="HT103" s="81"/>
      <c r="HU103" s="81"/>
      <c r="HV103" s="81"/>
      <c r="HW103" s="81"/>
      <c r="HX103" s="81"/>
      <c r="HY103" s="81"/>
      <c r="HZ103" s="81"/>
      <c r="IA103" s="81"/>
      <c r="IB103" s="81"/>
      <c r="IC103" s="81"/>
      <c r="ID103" s="81"/>
      <c r="IE103" s="81"/>
      <c r="IF103" s="81"/>
      <c r="IG103" s="81"/>
      <c r="IH103" s="81"/>
      <c r="II103" s="81"/>
      <c r="IJ103" s="81"/>
      <c r="IK103" s="81"/>
      <c r="IL103" s="81"/>
      <c r="IM103" s="81"/>
      <c r="IN103" s="81"/>
      <c r="IO103" s="81"/>
    </row>
    <row r="104" customHeight="true" spans="1:8">
      <c r="A104" s="66" t="s">
        <v>140</v>
      </c>
      <c r="B104" s="31"/>
      <c r="C104" s="31"/>
      <c r="D104" s="31"/>
      <c r="E104" s="31"/>
      <c r="F104" s="47"/>
      <c r="G104" s="31"/>
      <c r="H104" s="37"/>
    </row>
    <row r="105" customHeight="true" spans="1:8">
      <c r="A105" s="26">
        <f>SUBTOTAL(103,$B$6:B105)</f>
        <v>91</v>
      </c>
      <c r="B105" s="26" t="s">
        <v>141</v>
      </c>
      <c r="C105" s="27" t="s">
        <v>142</v>
      </c>
      <c r="D105" s="28" t="s">
        <v>44</v>
      </c>
      <c r="E105" s="42">
        <f>IF(F105="/","/",F105/(1+$G105/100))</f>
        <v>102.937261513888</v>
      </c>
      <c r="F105" s="79">
        <v>116</v>
      </c>
      <c r="G105" s="44">
        <v>12.69</v>
      </c>
      <c r="H105" s="37"/>
    </row>
    <row r="106" customHeight="true" spans="1:8">
      <c r="A106" s="26">
        <f>SUBTOTAL(103,$B$6:B106)</f>
        <v>92</v>
      </c>
      <c r="B106" s="26" t="s">
        <v>141</v>
      </c>
      <c r="C106" s="27" t="s">
        <v>143</v>
      </c>
      <c r="D106" s="28" t="s">
        <v>44</v>
      </c>
      <c r="E106" s="42">
        <f t="shared" ref="E106:E119" si="6">IF(F106="/","/",F106/(1+$G106/100))</f>
        <v>108.439080663768</v>
      </c>
      <c r="F106" s="79">
        <v>122.2</v>
      </c>
      <c r="G106" s="44">
        <v>12.69</v>
      </c>
      <c r="H106" s="37"/>
    </row>
    <row r="107" customHeight="true" spans="1:8">
      <c r="A107" s="26">
        <f>SUBTOTAL(103,$B$6:B107)</f>
        <v>93</v>
      </c>
      <c r="B107" s="26" t="s">
        <v>141</v>
      </c>
      <c r="C107" s="27" t="s">
        <v>144</v>
      </c>
      <c r="D107" s="28" t="s">
        <v>44</v>
      </c>
      <c r="E107" s="42">
        <f t="shared" si="6"/>
        <v>59.898837518857</v>
      </c>
      <c r="F107" s="79">
        <v>67.5</v>
      </c>
      <c r="G107" s="44">
        <v>12.69</v>
      </c>
      <c r="H107" s="37"/>
    </row>
    <row r="108" customHeight="true" spans="1:8">
      <c r="A108" s="26">
        <f>SUBTOTAL(103,$B$6:B108)</f>
        <v>94</v>
      </c>
      <c r="B108" s="26" t="s">
        <v>141</v>
      </c>
      <c r="C108" s="27" t="s">
        <v>145</v>
      </c>
      <c r="D108" s="28" t="s">
        <v>44</v>
      </c>
      <c r="E108" s="42">
        <f t="shared" si="6"/>
        <v>62.3835300381578</v>
      </c>
      <c r="F108" s="79">
        <v>70.3</v>
      </c>
      <c r="G108" s="44">
        <v>12.69</v>
      </c>
      <c r="H108" s="37"/>
    </row>
    <row r="109" customHeight="true" spans="1:8">
      <c r="A109" s="26">
        <f>SUBTOTAL(103,$B$6:B109)</f>
        <v>95</v>
      </c>
      <c r="B109" s="26" t="s">
        <v>141</v>
      </c>
      <c r="C109" s="27" t="s">
        <v>146</v>
      </c>
      <c r="D109" s="28" t="s">
        <v>44</v>
      </c>
      <c r="E109" s="42">
        <f t="shared" si="6"/>
        <v>75.4281657644866</v>
      </c>
      <c r="F109" s="79">
        <v>85</v>
      </c>
      <c r="G109" s="44">
        <v>12.69</v>
      </c>
      <c r="H109" s="37"/>
    </row>
    <row r="110" customHeight="true" spans="1:8">
      <c r="A110" s="26">
        <f>SUBTOTAL(103,$B$6:B110)</f>
        <v>96</v>
      </c>
      <c r="B110" s="26" t="s">
        <v>141</v>
      </c>
      <c r="C110" s="27" t="s">
        <v>147</v>
      </c>
      <c r="D110" s="28" t="s">
        <v>44</v>
      </c>
      <c r="E110" s="42">
        <f t="shared" si="6"/>
        <v>86.9642381755258</v>
      </c>
      <c r="F110" s="79">
        <v>98</v>
      </c>
      <c r="G110" s="44">
        <v>12.69</v>
      </c>
      <c r="H110" s="37"/>
    </row>
    <row r="111" customHeight="true" spans="1:8">
      <c r="A111" s="26">
        <f>SUBTOTAL(103,$B$6:B111)</f>
        <v>97</v>
      </c>
      <c r="B111" s="67" t="s">
        <v>148</v>
      </c>
      <c r="C111" s="68" t="s">
        <v>149</v>
      </c>
      <c r="D111" s="69" t="s">
        <v>44</v>
      </c>
      <c r="E111" s="42">
        <f t="shared" si="6"/>
        <v>73.9196024491969</v>
      </c>
      <c r="F111" s="79">
        <v>83.3</v>
      </c>
      <c r="G111" s="44">
        <v>12.69</v>
      </c>
      <c r="H111" s="37"/>
    </row>
    <row r="112" customHeight="true" spans="1:8">
      <c r="A112" s="26">
        <f>SUBTOTAL(103,$B$6:B112)</f>
        <v>98</v>
      </c>
      <c r="B112" s="67" t="s">
        <v>148</v>
      </c>
      <c r="C112" s="68" t="s">
        <v>150</v>
      </c>
      <c r="D112" s="69" t="s">
        <v>44</v>
      </c>
      <c r="E112" s="42">
        <f t="shared" si="6"/>
        <v>118.289111722424</v>
      </c>
      <c r="F112" s="79">
        <v>133.3</v>
      </c>
      <c r="G112" s="44">
        <v>12.69</v>
      </c>
      <c r="H112" s="37"/>
    </row>
    <row r="113" customHeight="true" spans="1:8">
      <c r="A113" s="26">
        <f>SUBTOTAL(103,$B$6:B113)</f>
        <v>99</v>
      </c>
      <c r="B113" s="26" t="s">
        <v>151</v>
      </c>
      <c r="C113" s="27" t="s">
        <v>152</v>
      </c>
      <c r="D113" s="28" t="s">
        <v>44</v>
      </c>
      <c r="E113" s="42">
        <f t="shared" si="6"/>
        <v>126.009406335966</v>
      </c>
      <c r="F113" s="79">
        <v>142</v>
      </c>
      <c r="G113" s="44">
        <v>12.69</v>
      </c>
      <c r="H113" s="37"/>
    </row>
    <row r="114" customHeight="true" spans="1:8">
      <c r="A114" s="26">
        <f>SUBTOTAL(103,$B$6:B114)</f>
        <v>100</v>
      </c>
      <c r="B114" s="26" t="s">
        <v>153</v>
      </c>
      <c r="C114" s="27" t="s">
        <v>154</v>
      </c>
      <c r="D114" s="28" t="s">
        <v>44</v>
      </c>
      <c r="E114" s="42">
        <f t="shared" si="6"/>
        <v>106.486822255746</v>
      </c>
      <c r="F114" s="79">
        <v>120</v>
      </c>
      <c r="G114" s="44">
        <v>12.69</v>
      </c>
      <c r="H114" s="37"/>
    </row>
    <row r="115" customHeight="true" spans="1:8">
      <c r="A115" s="26">
        <f>SUBTOTAL(103,$B$6:B115)</f>
        <v>101</v>
      </c>
      <c r="B115" s="26" t="s">
        <v>155</v>
      </c>
      <c r="C115" s="27" t="s">
        <v>154</v>
      </c>
      <c r="D115" s="28" t="s">
        <v>44</v>
      </c>
      <c r="E115" s="42">
        <f t="shared" si="6"/>
        <v>181.914988020232</v>
      </c>
      <c r="F115" s="79">
        <v>205</v>
      </c>
      <c r="G115" s="44">
        <v>12.69</v>
      </c>
      <c r="H115" s="37"/>
    </row>
    <row r="116" customHeight="true" spans="1:8">
      <c r="A116" s="26">
        <f>SUBTOTAL(103,$B$6:B116)</f>
        <v>102</v>
      </c>
      <c r="B116" s="26" t="s">
        <v>156</v>
      </c>
      <c r="C116" s="27" t="s">
        <v>154</v>
      </c>
      <c r="D116" s="28" t="s">
        <v>44</v>
      </c>
      <c r="E116" s="42">
        <f t="shared" si="6"/>
        <v>181.914988020232</v>
      </c>
      <c r="F116" s="79">
        <v>205</v>
      </c>
      <c r="G116" s="44">
        <v>12.69</v>
      </c>
      <c r="H116" s="37"/>
    </row>
    <row r="117" customHeight="true" spans="1:8">
      <c r="A117" s="26">
        <f>SUBTOTAL(103,$B$6:B117)</f>
        <v>103</v>
      </c>
      <c r="B117" s="26" t="s">
        <v>157</v>
      </c>
      <c r="C117" s="27" t="s">
        <v>154</v>
      </c>
      <c r="D117" s="28" t="s">
        <v>44</v>
      </c>
      <c r="E117" s="42">
        <f t="shared" si="6"/>
        <v>177.47803709291</v>
      </c>
      <c r="F117" s="79">
        <v>200</v>
      </c>
      <c r="G117" s="44">
        <v>12.69</v>
      </c>
      <c r="H117" s="37"/>
    </row>
    <row r="118" customHeight="true" spans="1:8">
      <c r="A118" s="26">
        <f>SUBTOTAL(103,$B$6:B118)</f>
        <v>104</v>
      </c>
      <c r="B118" s="26" t="s">
        <v>158</v>
      </c>
      <c r="C118" s="27" t="s">
        <v>154</v>
      </c>
      <c r="D118" s="28" t="s">
        <v>44</v>
      </c>
      <c r="E118" s="42">
        <f t="shared" si="6"/>
        <v>181.914988020232</v>
      </c>
      <c r="F118" s="79">
        <v>205</v>
      </c>
      <c r="G118" s="44">
        <v>12.69</v>
      </c>
      <c r="H118" s="37"/>
    </row>
    <row r="119" customHeight="true" spans="1:8">
      <c r="A119" s="26">
        <f>SUBTOTAL(103,$B$6:B119)</f>
        <v>105</v>
      </c>
      <c r="B119" s="26" t="s">
        <v>159</v>
      </c>
      <c r="C119" s="27" t="s">
        <v>160</v>
      </c>
      <c r="D119" s="28" t="s">
        <v>161</v>
      </c>
      <c r="E119" s="42">
        <f t="shared" si="6"/>
        <v>177.47803709291</v>
      </c>
      <c r="F119" s="79">
        <v>200</v>
      </c>
      <c r="G119" s="44">
        <v>12.69</v>
      </c>
      <c r="H119" s="37"/>
    </row>
    <row r="120" customHeight="true" spans="1:8">
      <c r="A120" s="33" t="s">
        <v>162</v>
      </c>
      <c r="B120" s="31"/>
      <c r="C120" s="31"/>
      <c r="D120" s="31"/>
      <c r="E120" s="31"/>
      <c r="F120" s="47"/>
      <c r="G120" s="31"/>
      <c r="H120" s="37"/>
    </row>
    <row r="121" customHeight="true" spans="1:8">
      <c r="A121" s="26">
        <f>SUBTOTAL(103,$B$6:B121)</f>
        <v>106</v>
      </c>
      <c r="B121" s="26" t="s">
        <v>163</v>
      </c>
      <c r="C121" s="27" t="s">
        <v>121</v>
      </c>
      <c r="D121" s="32" t="s">
        <v>44</v>
      </c>
      <c r="E121" s="42">
        <f>IF(F121="/","/",F121/(1+$G121/100))</f>
        <v>31.0586564912592</v>
      </c>
      <c r="F121" s="80">
        <v>35</v>
      </c>
      <c r="G121" s="44">
        <v>12.69</v>
      </c>
      <c r="H121" s="37"/>
    </row>
    <row r="122" customHeight="true" spans="1:8">
      <c r="A122" s="26">
        <f>SUBTOTAL(103,$B$6:B122)</f>
        <v>107</v>
      </c>
      <c r="B122" s="26" t="s">
        <v>163</v>
      </c>
      <c r="C122" s="27" t="s">
        <v>164</v>
      </c>
      <c r="D122" s="32" t="s">
        <v>44</v>
      </c>
      <c r="E122" s="42">
        <f t="shared" ref="E122:E139" si="7">IF(F122="/","/",F122/(1+$G122/100))</f>
        <v>39.9325583459047</v>
      </c>
      <c r="F122" s="80">
        <v>45</v>
      </c>
      <c r="G122" s="44">
        <v>12.69</v>
      </c>
      <c r="H122" s="37"/>
    </row>
    <row r="123" customHeight="true" spans="1:8">
      <c r="A123" s="26">
        <f>SUBTOTAL(103,$B$6:B123)</f>
        <v>108</v>
      </c>
      <c r="B123" s="26" t="s">
        <v>163</v>
      </c>
      <c r="C123" s="27" t="s">
        <v>165</v>
      </c>
      <c r="D123" s="32" t="s">
        <v>44</v>
      </c>
      <c r="E123" s="42">
        <f t="shared" si="7"/>
        <v>47.9190700150856</v>
      </c>
      <c r="F123" s="80">
        <v>54</v>
      </c>
      <c r="G123" s="44">
        <v>12.69</v>
      </c>
      <c r="H123" s="37"/>
    </row>
    <row r="124" customHeight="true" spans="1:8">
      <c r="A124" s="26">
        <f>SUBTOTAL(103,$B$6:B124)</f>
        <v>109</v>
      </c>
      <c r="B124" s="26" t="s">
        <v>163</v>
      </c>
      <c r="C124" s="27" t="s">
        <v>166</v>
      </c>
      <c r="D124" s="32" t="s">
        <v>44</v>
      </c>
      <c r="E124" s="42">
        <f t="shared" si="7"/>
        <v>58.5677522406602</v>
      </c>
      <c r="F124" s="80">
        <v>66</v>
      </c>
      <c r="G124" s="44">
        <v>12.69</v>
      </c>
      <c r="H124" s="37"/>
    </row>
    <row r="125" customHeight="true" spans="1:8">
      <c r="A125" s="26">
        <f>SUBTOTAL(103,$B$6:B125)</f>
        <v>110</v>
      </c>
      <c r="B125" s="26" t="s">
        <v>163</v>
      </c>
      <c r="C125" s="27" t="s">
        <v>167</v>
      </c>
      <c r="D125" s="32" t="s">
        <v>44</v>
      </c>
      <c r="E125" s="42">
        <f t="shared" si="7"/>
        <v>60.3425326115893</v>
      </c>
      <c r="F125" s="80">
        <v>68</v>
      </c>
      <c r="G125" s="44">
        <v>12.69</v>
      </c>
      <c r="H125" s="37"/>
    </row>
    <row r="126" customHeight="true" spans="1:8">
      <c r="A126" s="26">
        <f>SUBTOTAL(103,$B$6:B126)</f>
        <v>111</v>
      </c>
      <c r="B126" s="26" t="s">
        <v>163</v>
      </c>
      <c r="C126" s="27" t="s">
        <v>168</v>
      </c>
      <c r="D126" s="32" t="s">
        <v>44</v>
      </c>
      <c r="E126" s="42">
        <f t="shared" si="7"/>
        <v>75.4281657644866</v>
      </c>
      <c r="F126" s="80">
        <v>85</v>
      </c>
      <c r="G126" s="44">
        <v>12.69</v>
      </c>
      <c r="H126" s="37"/>
    </row>
    <row r="127" customHeight="true" spans="1:8">
      <c r="A127" s="26">
        <f>SUBTOTAL(103,$B$6:B127)</f>
        <v>112</v>
      </c>
      <c r="B127" s="70" t="s">
        <v>169</v>
      </c>
      <c r="C127" s="27" t="s">
        <v>164</v>
      </c>
      <c r="D127" s="32" t="s">
        <v>44</v>
      </c>
      <c r="E127" s="42">
        <f t="shared" si="7"/>
        <v>72.765995208093</v>
      </c>
      <c r="F127" s="80">
        <v>82</v>
      </c>
      <c r="G127" s="44">
        <v>12.69</v>
      </c>
      <c r="H127" s="37"/>
    </row>
    <row r="128" customHeight="true" spans="1:8">
      <c r="A128" s="26">
        <f>SUBTOTAL(103,$B$6:B128)</f>
        <v>113</v>
      </c>
      <c r="B128" s="26" t="s">
        <v>170</v>
      </c>
      <c r="C128" s="27" t="s">
        <v>165</v>
      </c>
      <c r="D128" s="32" t="s">
        <v>44</v>
      </c>
      <c r="E128" s="42">
        <f t="shared" si="7"/>
        <v>62.1173129825184</v>
      </c>
      <c r="F128" s="80">
        <v>70</v>
      </c>
      <c r="G128" s="44">
        <v>12.69</v>
      </c>
      <c r="H128" s="37"/>
    </row>
    <row r="129" customHeight="true" spans="1:8">
      <c r="A129" s="26">
        <f>SUBTOTAL(103,$B$6:B129)</f>
        <v>114</v>
      </c>
      <c r="B129" s="26" t="s">
        <v>170</v>
      </c>
      <c r="C129" s="27" t="s">
        <v>166</v>
      </c>
      <c r="D129" s="32" t="s">
        <v>44</v>
      </c>
      <c r="E129" s="42">
        <f t="shared" si="7"/>
        <v>70.9912148371639</v>
      </c>
      <c r="F129" s="80">
        <v>80</v>
      </c>
      <c r="G129" s="44">
        <v>12.69</v>
      </c>
      <c r="H129" s="37"/>
    </row>
    <row r="130" customHeight="true" spans="1:8">
      <c r="A130" s="26">
        <f>SUBTOTAL(103,$B$6:B130)</f>
        <v>115</v>
      </c>
      <c r="B130" s="26" t="s">
        <v>170</v>
      </c>
      <c r="C130" s="27" t="s">
        <v>167</v>
      </c>
      <c r="D130" s="32" t="s">
        <v>44</v>
      </c>
      <c r="E130" s="42">
        <f t="shared" si="7"/>
        <v>110.923773183069</v>
      </c>
      <c r="F130" s="80">
        <v>125</v>
      </c>
      <c r="G130" s="44">
        <v>12.69</v>
      </c>
      <c r="H130" s="37"/>
    </row>
    <row r="131" customHeight="true" spans="1:8">
      <c r="A131" s="26">
        <f>SUBTOTAL(103,$B$6:B131)</f>
        <v>116</v>
      </c>
      <c r="B131" s="26" t="s">
        <v>170</v>
      </c>
      <c r="C131" s="27" t="s">
        <v>168</v>
      </c>
      <c r="D131" s="32" t="s">
        <v>44</v>
      </c>
      <c r="E131" s="42">
        <f t="shared" si="7"/>
        <v>94.0633596592422</v>
      </c>
      <c r="F131" s="80">
        <v>106</v>
      </c>
      <c r="G131" s="44">
        <v>12.69</v>
      </c>
      <c r="H131" s="37"/>
    </row>
    <row r="132" customHeight="true" spans="1:8">
      <c r="A132" s="26">
        <f>SUBTOTAL(103,$B$6:B132)</f>
        <v>117</v>
      </c>
      <c r="B132" s="26" t="s">
        <v>171</v>
      </c>
      <c r="C132" s="27" t="s">
        <v>172</v>
      </c>
      <c r="D132" s="32" t="s">
        <v>44</v>
      </c>
      <c r="E132" s="42">
        <f t="shared" si="7"/>
        <v>141.982429674328</v>
      </c>
      <c r="F132" s="80">
        <v>160</v>
      </c>
      <c r="G132" s="44">
        <v>12.69</v>
      </c>
      <c r="H132" s="37"/>
    </row>
    <row r="133" customHeight="true" spans="1:8">
      <c r="A133" s="26">
        <f>SUBTOTAL(103,$B$6:B133)</f>
        <v>118</v>
      </c>
      <c r="B133" s="26" t="s">
        <v>171</v>
      </c>
      <c r="C133" s="27" t="s">
        <v>173</v>
      </c>
      <c r="D133" s="32" t="s">
        <v>44</v>
      </c>
      <c r="E133" s="42">
        <f t="shared" si="7"/>
        <v>117.13550448132</v>
      </c>
      <c r="F133" s="80">
        <v>132</v>
      </c>
      <c r="G133" s="44">
        <v>12.69</v>
      </c>
      <c r="H133" s="37"/>
    </row>
    <row r="134" customHeight="true" spans="1:8">
      <c r="A134" s="26">
        <f>SUBTOTAL(103,$B$6:B134)</f>
        <v>119</v>
      </c>
      <c r="B134" s="26" t="s">
        <v>174</v>
      </c>
      <c r="C134" s="27" t="s">
        <v>175</v>
      </c>
      <c r="D134" s="32" t="s">
        <v>44</v>
      </c>
      <c r="E134" s="42">
        <f t="shared" si="7"/>
        <v>115.360724110391</v>
      </c>
      <c r="F134" s="80">
        <v>130</v>
      </c>
      <c r="G134" s="44">
        <v>12.69</v>
      </c>
      <c r="H134" s="37"/>
    </row>
    <row r="135" customHeight="true" spans="1:8">
      <c r="A135" s="26">
        <f>SUBTOTAL(103,$B$6:B135)</f>
        <v>120</v>
      </c>
      <c r="B135" s="26" t="s">
        <v>174</v>
      </c>
      <c r="C135" s="27" t="s">
        <v>176</v>
      </c>
      <c r="D135" s="32" t="s">
        <v>44</v>
      </c>
      <c r="E135" s="42">
        <f t="shared" si="7"/>
        <v>137.545478747005</v>
      </c>
      <c r="F135" s="80">
        <v>155</v>
      </c>
      <c r="G135" s="44">
        <v>12.69</v>
      </c>
      <c r="H135" s="37"/>
    </row>
    <row r="136" customHeight="true" spans="1:8">
      <c r="A136" s="26">
        <f>SUBTOTAL(103,$B$6:B136)</f>
        <v>121</v>
      </c>
      <c r="B136" s="26" t="s">
        <v>174</v>
      </c>
      <c r="C136" s="27" t="s">
        <v>177</v>
      </c>
      <c r="D136" s="32" t="s">
        <v>44</v>
      </c>
      <c r="E136" s="42">
        <f t="shared" si="7"/>
        <v>137.545478747005</v>
      </c>
      <c r="F136" s="80">
        <v>155</v>
      </c>
      <c r="G136" s="44">
        <v>12.69</v>
      </c>
      <c r="H136" s="37"/>
    </row>
    <row r="137" customHeight="true" spans="1:8">
      <c r="A137" s="26">
        <f>SUBTOTAL(103,$B$6:B137)</f>
        <v>122</v>
      </c>
      <c r="B137" s="26" t="s">
        <v>178</v>
      </c>
      <c r="C137" s="27" t="s">
        <v>179</v>
      </c>
      <c r="D137" s="32" t="s">
        <v>44</v>
      </c>
      <c r="E137" s="42">
        <f t="shared" si="7"/>
        <v>244.032301002751</v>
      </c>
      <c r="F137" s="80">
        <v>275</v>
      </c>
      <c r="G137" s="44">
        <v>12.69</v>
      </c>
      <c r="H137" s="37"/>
    </row>
    <row r="138" customHeight="true" spans="1:8">
      <c r="A138" s="26">
        <f>SUBTOTAL(103,$B$6:B138)</f>
        <v>123</v>
      </c>
      <c r="B138" s="26" t="s">
        <v>178</v>
      </c>
      <c r="C138" s="27" t="s">
        <v>180</v>
      </c>
      <c r="D138" s="32" t="s">
        <v>44</v>
      </c>
      <c r="E138" s="42">
        <f t="shared" si="7"/>
        <v>155.293282456296</v>
      </c>
      <c r="F138" s="80">
        <v>175</v>
      </c>
      <c r="G138" s="44">
        <v>12.69</v>
      </c>
      <c r="H138" s="37"/>
    </row>
    <row r="139" customHeight="true" spans="1:8">
      <c r="A139" s="26">
        <f>SUBTOTAL(103,$B$6:B139)</f>
        <v>124</v>
      </c>
      <c r="B139" s="26" t="s">
        <v>181</v>
      </c>
      <c r="C139" s="27" t="s">
        <v>182</v>
      </c>
      <c r="D139" s="32" t="s">
        <v>44</v>
      </c>
      <c r="E139" s="42">
        <f t="shared" si="7"/>
        <v>301.712663057947</v>
      </c>
      <c r="F139" s="80">
        <v>340</v>
      </c>
      <c r="G139" s="44">
        <v>12.69</v>
      </c>
      <c r="H139" s="37"/>
    </row>
    <row r="140" customHeight="true" spans="1:8">
      <c r="A140" s="33" t="s">
        <v>183</v>
      </c>
      <c r="B140" s="31"/>
      <c r="C140" s="31"/>
      <c r="D140" s="31"/>
      <c r="E140" s="31"/>
      <c r="F140" s="47"/>
      <c r="G140" s="31"/>
      <c r="H140" s="37"/>
    </row>
    <row r="141" s="5" customFormat="true" customHeight="true" spans="1:255">
      <c r="A141" s="26">
        <f>SUBTOTAL(103,$B$6:B141)</f>
        <v>125</v>
      </c>
      <c r="B141" s="83" t="s">
        <v>184</v>
      </c>
      <c r="C141" s="68" t="s">
        <v>185</v>
      </c>
      <c r="D141" s="84" t="s">
        <v>44</v>
      </c>
      <c r="E141" s="42">
        <f>IF(F141="/","/",F141/(1+$G141/100))</f>
        <v>554.618865915343</v>
      </c>
      <c r="F141" s="80">
        <v>625</v>
      </c>
      <c r="G141" s="84">
        <v>12.69</v>
      </c>
      <c r="H141" s="89"/>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c r="BI141" s="92"/>
      <c r="BJ141" s="92"/>
      <c r="BK141" s="92"/>
      <c r="BL141" s="92"/>
      <c r="BM141" s="92"/>
      <c r="BN141" s="92"/>
      <c r="BO141" s="92"/>
      <c r="BP141" s="92"/>
      <c r="BQ141" s="92"/>
      <c r="BR141" s="92"/>
      <c r="BS141" s="92"/>
      <c r="BT141" s="92"/>
      <c r="BU141" s="92"/>
      <c r="BV141" s="92"/>
      <c r="BW141" s="92"/>
      <c r="BX141" s="92"/>
      <c r="BY141" s="92"/>
      <c r="BZ141" s="92"/>
      <c r="CA141" s="92"/>
      <c r="CB141" s="92"/>
      <c r="CC141" s="92"/>
      <c r="CD141" s="92"/>
      <c r="CE141" s="92"/>
      <c r="CF141" s="92"/>
      <c r="CG141" s="92"/>
      <c r="CH141" s="92"/>
      <c r="CI141" s="92"/>
      <c r="CJ141" s="92"/>
      <c r="CK141" s="92"/>
      <c r="CL141" s="92"/>
      <c r="CM141" s="92"/>
      <c r="CN141" s="92"/>
      <c r="CO141" s="92"/>
      <c r="CP141" s="92"/>
      <c r="CQ141" s="92"/>
      <c r="CR141" s="92"/>
      <c r="CS141" s="92"/>
      <c r="CT141" s="92"/>
      <c r="CU141" s="92"/>
      <c r="CV141" s="92"/>
      <c r="CW141" s="92"/>
      <c r="CX141" s="92"/>
      <c r="CY141" s="92"/>
      <c r="CZ141" s="92"/>
      <c r="DA141" s="92"/>
      <c r="DB141" s="92"/>
      <c r="DC141" s="92"/>
      <c r="DD141" s="92"/>
      <c r="DE141" s="92"/>
      <c r="DF141" s="92"/>
      <c r="DG141" s="92"/>
      <c r="DH141" s="92"/>
      <c r="DI141" s="92"/>
      <c r="DJ141" s="92"/>
      <c r="DK141" s="92"/>
      <c r="DL141" s="92"/>
      <c r="DM141" s="92"/>
      <c r="DN141" s="92"/>
      <c r="DO141" s="92"/>
      <c r="DP141" s="92"/>
      <c r="DQ141" s="92"/>
      <c r="DR141" s="92"/>
      <c r="DS141" s="92"/>
      <c r="DT141" s="92"/>
      <c r="DU141" s="92"/>
      <c r="DV141" s="92"/>
      <c r="DW141" s="92"/>
      <c r="DX141" s="92"/>
      <c r="DY141" s="92"/>
      <c r="DZ141" s="92"/>
      <c r="EA141" s="92"/>
      <c r="EB141" s="92"/>
      <c r="EC141" s="92"/>
      <c r="ED141" s="92"/>
      <c r="EE141" s="92"/>
      <c r="EF141" s="92"/>
      <c r="EG141" s="92"/>
      <c r="EH141" s="92"/>
      <c r="EI141" s="92"/>
      <c r="EJ141" s="92"/>
      <c r="EK141" s="92"/>
      <c r="EL141" s="92"/>
      <c r="EM141" s="92"/>
      <c r="EN141" s="92"/>
      <c r="EO141" s="92"/>
      <c r="EP141" s="92"/>
      <c r="EQ141" s="92"/>
      <c r="ER141" s="92"/>
      <c r="ES141" s="92"/>
      <c r="ET141" s="92"/>
      <c r="EU141" s="92"/>
      <c r="EV141" s="92"/>
      <c r="EW141" s="92"/>
      <c r="EX141" s="92"/>
      <c r="EY141" s="92"/>
      <c r="EZ141" s="92"/>
      <c r="FA141" s="92"/>
      <c r="FB141" s="92"/>
      <c r="FC141" s="92"/>
      <c r="FD141" s="92"/>
      <c r="FE141" s="92"/>
      <c r="FF141" s="92"/>
      <c r="FG141" s="92"/>
      <c r="FH141" s="92"/>
      <c r="FI141" s="92"/>
      <c r="FJ141" s="92"/>
      <c r="FK141" s="92"/>
      <c r="FL141" s="92"/>
      <c r="FM141" s="92"/>
      <c r="FN141" s="92"/>
      <c r="FO141" s="92"/>
      <c r="FP141" s="92"/>
      <c r="FQ141" s="92"/>
      <c r="FR141" s="92"/>
      <c r="FS141" s="92"/>
      <c r="FT141" s="92"/>
      <c r="FU141" s="92"/>
      <c r="FV141" s="92"/>
      <c r="FW141" s="92"/>
      <c r="FX141" s="92"/>
      <c r="FY141" s="92"/>
      <c r="FZ141" s="92"/>
      <c r="GA141" s="92"/>
      <c r="GB141" s="92"/>
      <c r="GC141" s="92"/>
      <c r="GD141" s="92"/>
      <c r="GE141" s="92"/>
      <c r="GF141" s="92"/>
      <c r="GG141" s="92"/>
      <c r="GH141" s="92"/>
      <c r="GI141" s="92"/>
      <c r="GJ141" s="92"/>
      <c r="GK141" s="92"/>
      <c r="GL141" s="92"/>
      <c r="GM141" s="92"/>
      <c r="GN141" s="92"/>
      <c r="GO141" s="92"/>
      <c r="GP141" s="92"/>
      <c r="GQ141" s="92"/>
      <c r="GR141" s="92"/>
      <c r="GS141" s="92"/>
      <c r="GT141" s="92"/>
      <c r="GU141" s="92"/>
      <c r="GV141" s="92"/>
      <c r="GW141" s="92"/>
      <c r="GX141" s="92"/>
      <c r="GY141" s="92"/>
      <c r="GZ141" s="92"/>
      <c r="HA141" s="92"/>
      <c r="HB141" s="92"/>
      <c r="HC141" s="92"/>
      <c r="HD141" s="92"/>
      <c r="HE141" s="92"/>
      <c r="HF141" s="92"/>
      <c r="HG141" s="92"/>
      <c r="HH141" s="92"/>
      <c r="HI141" s="92"/>
      <c r="HJ141" s="92"/>
      <c r="HK141" s="92"/>
      <c r="HL141" s="92"/>
      <c r="HM141" s="92"/>
      <c r="HN141" s="92"/>
      <c r="HO141" s="92"/>
      <c r="HP141" s="92"/>
      <c r="HQ141" s="92"/>
      <c r="HR141" s="92"/>
      <c r="HS141" s="92"/>
      <c r="HT141" s="92"/>
      <c r="HU141" s="92"/>
      <c r="HV141" s="92"/>
      <c r="HW141" s="92"/>
      <c r="HX141" s="92"/>
      <c r="HY141" s="92"/>
      <c r="HZ141" s="92"/>
      <c r="IA141" s="92"/>
      <c r="IB141" s="92"/>
      <c r="IC141" s="92"/>
      <c r="ID141" s="92"/>
      <c r="IE141" s="92"/>
      <c r="IF141" s="92"/>
      <c r="IG141" s="92"/>
      <c r="IH141" s="92"/>
      <c r="II141" s="92"/>
      <c r="IJ141" s="92"/>
      <c r="IK141" s="92"/>
      <c r="IL141" s="92"/>
      <c r="IM141" s="92"/>
      <c r="IN141" s="92"/>
      <c r="IO141" s="92"/>
      <c r="IP141" s="92"/>
      <c r="IQ141" s="94"/>
      <c r="IR141" s="94"/>
      <c r="IS141" s="94"/>
      <c r="IT141" s="94"/>
      <c r="IU141" s="94"/>
    </row>
    <row r="142" customHeight="true" spans="1:8">
      <c r="A142" s="26">
        <f>SUBTOTAL(103,$B$6:B142)</f>
        <v>126</v>
      </c>
      <c r="B142" s="83" t="s">
        <v>186</v>
      </c>
      <c r="C142" s="68" t="s">
        <v>187</v>
      </c>
      <c r="D142" s="84" t="s">
        <v>44</v>
      </c>
      <c r="E142" s="42">
        <f t="shared" ref="E142:E155" si="8">IF(F142="/","/",F142/(1+$G142/100))</f>
        <v>585.677522406602</v>
      </c>
      <c r="F142" s="80">
        <v>660</v>
      </c>
      <c r="G142" s="84">
        <v>12.69</v>
      </c>
      <c r="H142" s="37"/>
    </row>
    <row r="143" customHeight="true" spans="1:8">
      <c r="A143" s="26">
        <f>SUBTOTAL(103,$B$6:B143)</f>
        <v>127</v>
      </c>
      <c r="B143" s="83" t="s">
        <v>188</v>
      </c>
      <c r="C143" s="85" t="s">
        <v>189</v>
      </c>
      <c r="D143" s="84" t="s">
        <v>44</v>
      </c>
      <c r="E143" s="42">
        <f t="shared" si="8"/>
        <v>678.85349188038</v>
      </c>
      <c r="F143" s="80">
        <v>765</v>
      </c>
      <c r="G143" s="84">
        <v>12.69</v>
      </c>
      <c r="H143" s="37"/>
    </row>
    <row r="144" customHeight="true" spans="1:8">
      <c r="A144" s="26">
        <f>SUBTOTAL(103,$B$6:B144)</f>
        <v>128</v>
      </c>
      <c r="B144" s="83" t="s">
        <v>190</v>
      </c>
      <c r="C144" s="68" t="s">
        <v>189</v>
      </c>
      <c r="D144" s="84" t="s">
        <v>44</v>
      </c>
      <c r="E144" s="42">
        <f t="shared" si="8"/>
        <v>658.443517614695</v>
      </c>
      <c r="F144" s="80">
        <v>742</v>
      </c>
      <c r="G144" s="84">
        <v>12.69</v>
      </c>
      <c r="H144" s="37"/>
    </row>
    <row r="145" customHeight="true" spans="1:8">
      <c r="A145" s="26">
        <f>SUBTOTAL(103,$B$6:B145)</f>
        <v>129</v>
      </c>
      <c r="B145" s="83" t="s">
        <v>186</v>
      </c>
      <c r="C145" s="85" t="s">
        <v>191</v>
      </c>
      <c r="D145" s="84" t="s">
        <v>44</v>
      </c>
      <c r="E145" s="42">
        <f t="shared" si="8"/>
        <v>958.381400301713</v>
      </c>
      <c r="F145" s="80">
        <v>1080</v>
      </c>
      <c r="G145" s="84">
        <v>12.69</v>
      </c>
      <c r="H145" s="37"/>
    </row>
    <row r="146" customHeight="true" spans="1:8">
      <c r="A146" s="26">
        <f>SUBTOTAL(103,$B$6:B146)</f>
        <v>130</v>
      </c>
      <c r="B146" s="83" t="s">
        <v>186</v>
      </c>
      <c r="C146" s="85" t="s">
        <v>192</v>
      </c>
      <c r="D146" s="84" t="s">
        <v>44</v>
      </c>
      <c r="E146" s="42">
        <f t="shared" si="8"/>
        <v>997.426568462153</v>
      </c>
      <c r="F146" s="80">
        <v>1124</v>
      </c>
      <c r="G146" s="84">
        <v>12.69</v>
      </c>
      <c r="H146" s="37"/>
    </row>
    <row r="147" customHeight="true" spans="1:8">
      <c r="A147" s="26">
        <f>SUBTOTAL(103,$B$6:B147)</f>
        <v>131</v>
      </c>
      <c r="B147" s="83" t="s">
        <v>186</v>
      </c>
      <c r="C147" s="85" t="s">
        <v>193</v>
      </c>
      <c r="D147" s="84" t="s">
        <v>44</v>
      </c>
      <c r="E147" s="42">
        <f t="shared" si="8"/>
        <v>931.759694737776</v>
      </c>
      <c r="F147" s="80">
        <v>1050</v>
      </c>
      <c r="G147" s="84">
        <v>12.69</v>
      </c>
      <c r="H147" s="37"/>
    </row>
    <row r="148" s="6" customFormat="true" customHeight="true" spans="1:250">
      <c r="A148" s="26">
        <f>SUBTOTAL(103,$B$6:B148)</f>
        <v>132</v>
      </c>
      <c r="B148" s="83" t="s">
        <v>186</v>
      </c>
      <c r="C148" s="85" t="s">
        <v>194</v>
      </c>
      <c r="D148" s="84" t="s">
        <v>44</v>
      </c>
      <c r="E148" s="42">
        <f t="shared" si="8"/>
        <v>1102.13861034697</v>
      </c>
      <c r="F148" s="80">
        <v>1242</v>
      </c>
      <c r="G148" s="84">
        <v>12.69</v>
      </c>
      <c r="H148" s="90"/>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c r="AO148" s="93"/>
      <c r="AP148" s="93"/>
      <c r="AQ148" s="93"/>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93"/>
      <c r="BQ148" s="93"/>
      <c r="BR148" s="93"/>
      <c r="BS148" s="93"/>
      <c r="BT148" s="93"/>
      <c r="BU148" s="93"/>
      <c r="BV148" s="93"/>
      <c r="BW148" s="93"/>
      <c r="BX148" s="93"/>
      <c r="BY148" s="93"/>
      <c r="BZ148" s="93"/>
      <c r="CA148" s="93"/>
      <c r="CB148" s="93"/>
      <c r="CC148" s="93"/>
      <c r="CD148" s="93"/>
      <c r="CE148" s="93"/>
      <c r="CF148" s="93"/>
      <c r="CG148" s="93"/>
      <c r="CH148" s="93"/>
      <c r="CI148" s="93"/>
      <c r="CJ148" s="93"/>
      <c r="CK148" s="93"/>
      <c r="CL148" s="93"/>
      <c r="CM148" s="93"/>
      <c r="CN148" s="93"/>
      <c r="CO148" s="93"/>
      <c r="CP148" s="93"/>
      <c r="CQ148" s="93"/>
      <c r="CR148" s="93"/>
      <c r="CS148" s="93"/>
      <c r="CT148" s="93"/>
      <c r="CU148" s="93"/>
      <c r="CV148" s="93"/>
      <c r="CW148" s="93"/>
      <c r="CX148" s="93"/>
      <c r="CY148" s="93"/>
      <c r="CZ148" s="93"/>
      <c r="DA148" s="93"/>
      <c r="DB148" s="93"/>
      <c r="DC148" s="93"/>
      <c r="DD148" s="93"/>
      <c r="DE148" s="93"/>
      <c r="DF148" s="93"/>
      <c r="DG148" s="93"/>
      <c r="DH148" s="93"/>
      <c r="DI148" s="93"/>
      <c r="DJ148" s="93"/>
      <c r="DK148" s="93"/>
      <c r="DL148" s="93"/>
      <c r="DM148" s="93"/>
      <c r="DN148" s="93"/>
      <c r="DO148" s="93"/>
      <c r="DP148" s="93"/>
      <c r="DQ148" s="93"/>
      <c r="DR148" s="93"/>
      <c r="DS148" s="93"/>
      <c r="DT148" s="93"/>
      <c r="DU148" s="93"/>
      <c r="DV148" s="93"/>
      <c r="DW148" s="93"/>
      <c r="DX148" s="93"/>
      <c r="DY148" s="93"/>
      <c r="DZ148" s="93"/>
      <c r="EA148" s="93"/>
      <c r="EB148" s="93"/>
      <c r="EC148" s="93"/>
      <c r="ED148" s="93"/>
      <c r="EE148" s="93"/>
      <c r="EF148" s="93"/>
      <c r="EG148" s="93"/>
      <c r="EH148" s="93"/>
      <c r="EI148" s="93"/>
      <c r="EJ148" s="93"/>
      <c r="EK148" s="93"/>
      <c r="EL148" s="93"/>
      <c r="EM148" s="93"/>
      <c r="EN148" s="93"/>
      <c r="EO148" s="93"/>
      <c r="EP148" s="93"/>
      <c r="EQ148" s="93"/>
      <c r="ER148" s="93"/>
      <c r="ES148" s="93"/>
      <c r="ET148" s="93"/>
      <c r="EU148" s="93"/>
      <c r="EV148" s="93"/>
      <c r="EW148" s="93"/>
      <c r="EX148" s="93"/>
      <c r="EY148" s="93"/>
      <c r="EZ148" s="93"/>
      <c r="FA148" s="93"/>
      <c r="FB148" s="93"/>
      <c r="FC148" s="93"/>
      <c r="FD148" s="93"/>
      <c r="FE148" s="93"/>
      <c r="FF148" s="93"/>
      <c r="FG148" s="93"/>
      <c r="FH148" s="93"/>
      <c r="FI148" s="93"/>
      <c r="FJ148" s="93"/>
      <c r="FK148" s="93"/>
      <c r="FL148" s="93"/>
      <c r="FM148" s="93"/>
      <c r="FN148" s="93"/>
      <c r="FO148" s="93"/>
      <c r="FP148" s="93"/>
      <c r="FQ148" s="93"/>
      <c r="FR148" s="93"/>
      <c r="FS148" s="93"/>
      <c r="FT148" s="93"/>
      <c r="FU148" s="93"/>
      <c r="FV148" s="93"/>
      <c r="FW148" s="93"/>
      <c r="FX148" s="93"/>
      <c r="FY148" s="93"/>
      <c r="FZ148" s="93"/>
      <c r="GA148" s="93"/>
      <c r="GB148" s="93"/>
      <c r="GC148" s="93"/>
      <c r="GD148" s="93"/>
      <c r="GE148" s="93"/>
      <c r="GF148" s="93"/>
      <c r="GG148" s="93"/>
      <c r="GH148" s="93"/>
      <c r="GI148" s="93"/>
      <c r="GJ148" s="93"/>
      <c r="GK148" s="93"/>
      <c r="GL148" s="93"/>
      <c r="GM148" s="93"/>
      <c r="GN148" s="93"/>
      <c r="GO148" s="93"/>
      <c r="GP148" s="93"/>
      <c r="GQ148" s="93"/>
      <c r="GR148" s="93"/>
      <c r="GS148" s="93"/>
      <c r="GT148" s="93"/>
      <c r="GU148" s="93"/>
      <c r="GV148" s="93"/>
      <c r="GW148" s="93"/>
      <c r="GX148" s="93"/>
      <c r="GY148" s="93"/>
      <c r="GZ148" s="93"/>
      <c r="HA148" s="93"/>
      <c r="HB148" s="93"/>
      <c r="HC148" s="93"/>
      <c r="HD148" s="93"/>
      <c r="HE148" s="93"/>
      <c r="HF148" s="93"/>
      <c r="HG148" s="93"/>
      <c r="HH148" s="93"/>
      <c r="HI148" s="93"/>
      <c r="HJ148" s="93"/>
      <c r="HK148" s="93"/>
      <c r="HL148" s="93"/>
      <c r="HM148" s="93"/>
      <c r="HN148" s="93"/>
      <c r="HO148" s="93"/>
      <c r="HP148" s="93"/>
      <c r="HQ148" s="93"/>
      <c r="HR148" s="93"/>
      <c r="HS148" s="93"/>
      <c r="HT148" s="93"/>
      <c r="HU148" s="93"/>
      <c r="HV148" s="93"/>
      <c r="HW148" s="93"/>
      <c r="HX148" s="93"/>
      <c r="HY148" s="93"/>
      <c r="HZ148" s="93"/>
      <c r="IA148" s="93"/>
      <c r="IB148" s="93"/>
      <c r="IC148" s="93"/>
      <c r="ID148" s="93"/>
      <c r="IE148" s="93"/>
      <c r="IF148" s="93"/>
      <c r="IG148" s="93"/>
      <c r="IH148" s="93"/>
      <c r="II148" s="93"/>
      <c r="IJ148" s="93"/>
      <c r="IK148" s="93"/>
      <c r="IL148" s="93"/>
      <c r="IM148" s="93"/>
      <c r="IN148" s="93"/>
      <c r="IO148" s="93"/>
      <c r="IP148" s="93"/>
    </row>
    <row r="149" s="6" customFormat="true" customHeight="true" spans="1:250">
      <c r="A149" s="26">
        <f>SUBTOTAL(103,$B$6:B149)</f>
        <v>133</v>
      </c>
      <c r="B149" s="83" t="s">
        <v>195</v>
      </c>
      <c r="C149" s="68" t="s">
        <v>196</v>
      </c>
      <c r="D149" s="84" t="s">
        <v>44</v>
      </c>
      <c r="E149" s="42">
        <f t="shared" si="8"/>
        <v>275.09095749401</v>
      </c>
      <c r="F149" s="80">
        <v>310</v>
      </c>
      <c r="G149" s="84">
        <v>12.69</v>
      </c>
      <c r="H149" s="90"/>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c r="AO149" s="93"/>
      <c r="AP149" s="93"/>
      <c r="AQ149" s="93"/>
      <c r="AR149" s="93"/>
      <c r="AS149" s="93"/>
      <c r="AT149" s="93"/>
      <c r="AU149" s="93"/>
      <c r="AV149" s="93"/>
      <c r="AW149" s="93"/>
      <c r="AX149" s="93"/>
      <c r="AY149" s="93"/>
      <c r="AZ149" s="93"/>
      <c r="BA149" s="93"/>
      <c r="BB149" s="93"/>
      <c r="BC149" s="93"/>
      <c r="BD149" s="93"/>
      <c r="BE149" s="93"/>
      <c r="BF149" s="93"/>
      <c r="BG149" s="93"/>
      <c r="BH149" s="93"/>
      <c r="BI149" s="93"/>
      <c r="BJ149" s="93"/>
      <c r="BK149" s="93"/>
      <c r="BL149" s="93"/>
      <c r="BM149" s="93"/>
      <c r="BN149" s="93"/>
      <c r="BO149" s="93"/>
      <c r="BP149" s="93"/>
      <c r="BQ149" s="93"/>
      <c r="BR149" s="93"/>
      <c r="BS149" s="93"/>
      <c r="BT149" s="93"/>
      <c r="BU149" s="93"/>
      <c r="BV149" s="93"/>
      <c r="BW149" s="93"/>
      <c r="BX149" s="93"/>
      <c r="BY149" s="93"/>
      <c r="BZ149" s="93"/>
      <c r="CA149" s="93"/>
      <c r="CB149" s="93"/>
      <c r="CC149" s="93"/>
      <c r="CD149" s="93"/>
      <c r="CE149" s="93"/>
      <c r="CF149" s="93"/>
      <c r="CG149" s="93"/>
      <c r="CH149" s="93"/>
      <c r="CI149" s="93"/>
      <c r="CJ149" s="93"/>
      <c r="CK149" s="93"/>
      <c r="CL149" s="93"/>
      <c r="CM149" s="93"/>
      <c r="CN149" s="93"/>
      <c r="CO149" s="93"/>
      <c r="CP149" s="93"/>
      <c r="CQ149" s="93"/>
      <c r="CR149" s="93"/>
      <c r="CS149" s="93"/>
      <c r="CT149" s="93"/>
      <c r="CU149" s="93"/>
      <c r="CV149" s="93"/>
      <c r="CW149" s="93"/>
      <c r="CX149" s="93"/>
      <c r="CY149" s="93"/>
      <c r="CZ149" s="93"/>
      <c r="DA149" s="93"/>
      <c r="DB149" s="93"/>
      <c r="DC149" s="93"/>
      <c r="DD149" s="93"/>
      <c r="DE149" s="93"/>
      <c r="DF149" s="93"/>
      <c r="DG149" s="93"/>
      <c r="DH149" s="93"/>
      <c r="DI149" s="93"/>
      <c r="DJ149" s="93"/>
      <c r="DK149" s="93"/>
      <c r="DL149" s="93"/>
      <c r="DM149" s="93"/>
      <c r="DN149" s="93"/>
      <c r="DO149" s="93"/>
      <c r="DP149" s="93"/>
      <c r="DQ149" s="93"/>
      <c r="DR149" s="93"/>
      <c r="DS149" s="93"/>
      <c r="DT149" s="93"/>
      <c r="DU149" s="93"/>
      <c r="DV149" s="93"/>
      <c r="DW149" s="93"/>
      <c r="DX149" s="93"/>
      <c r="DY149" s="93"/>
      <c r="DZ149" s="93"/>
      <c r="EA149" s="93"/>
      <c r="EB149" s="93"/>
      <c r="EC149" s="93"/>
      <c r="ED149" s="93"/>
      <c r="EE149" s="93"/>
      <c r="EF149" s="93"/>
      <c r="EG149" s="93"/>
      <c r="EH149" s="93"/>
      <c r="EI149" s="93"/>
      <c r="EJ149" s="93"/>
      <c r="EK149" s="93"/>
      <c r="EL149" s="93"/>
      <c r="EM149" s="93"/>
      <c r="EN149" s="93"/>
      <c r="EO149" s="93"/>
      <c r="EP149" s="93"/>
      <c r="EQ149" s="93"/>
      <c r="ER149" s="93"/>
      <c r="ES149" s="93"/>
      <c r="ET149" s="93"/>
      <c r="EU149" s="93"/>
      <c r="EV149" s="93"/>
      <c r="EW149" s="93"/>
      <c r="EX149" s="93"/>
      <c r="EY149" s="93"/>
      <c r="EZ149" s="93"/>
      <c r="FA149" s="93"/>
      <c r="FB149" s="93"/>
      <c r="FC149" s="93"/>
      <c r="FD149" s="93"/>
      <c r="FE149" s="93"/>
      <c r="FF149" s="93"/>
      <c r="FG149" s="93"/>
      <c r="FH149" s="93"/>
      <c r="FI149" s="93"/>
      <c r="FJ149" s="93"/>
      <c r="FK149" s="93"/>
      <c r="FL149" s="93"/>
      <c r="FM149" s="93"/>
      <c r="FN149" s="93"/>
      <c r="FO149" s="93"/>
      <c r="FP149" s="93"/>
      <c r="FQ149" s="93"/>
      <c r="FR149" s="93"/>
      <c r="FS149" s="93"/>
      <c r="FT149" s="93"/>
      <c r="FU149" s="93"/>
      <c r="FV149" s="93"/>
      <c r="FW149" s="93"/>
      <c r="FX149" s="93"/>
      <c r="FY149" s="93"/>
      <c r="FZ149" s="93"/>
      <c r="GA149" s="93"/>
      <c r="GB149" s="93"/>
      <c r="GC149" s="93"/>
      <c r="GD149" s="93"/>
      <c r="GE149" s="93"/>
      <c r="GF149" s="93"/>
      <c r="GG149" s="93"/>
      <c r="GH149" s="93"/>
      <c r="GI149" s="93"/>
      <c r="GJ149" s="93"/>
      <c r="GK149" s="93"/>
      <c r="GL149" s="93"/>
      <c r="GM149" s="93"/>
      <c r="GN149" s="93"/>
      <c r="GO149" s="93"/>
      <c r="GP149" s="93"/>
      <c r="GQ149" s="93"/>
      <c r="GR149" s="93"/>
      <c r="GS149" s="93"/>
      <c r="GT149" s="93"/>
      <c r="GU149" s="93"/>
      <c r="GV149" s="93"/>
      <c r="GW149" s="93"/>
      <c r="GX149" s="93"/>
      <c r="GY149" s="93"/>
      <c r="GZ149" s="93"/>
      <c r="HA149" s="93"/>
      <c r="HB149" s="93"/>
      <c r="HC149" s="93"/>
      <c r="HD149" s="93"/>
      <c r="HE149" s="93"/>
      <c r="HF149" s="93"/>
      <c r="HG149" s="93"/>
      <c r="HH149" s="93"/>
      <c r="HI149" s="93"/>
      <c r="HJ149" s="93"/>
      <c r="HK149" s="93"/>
      <c r="HL149" s="93"/>
      <c r="HM149" s="93"/>
      <c r="HN149" s="93"/>
      <c r="HO149" s="93"/>
      <c r="HP149" s="93"/>
      <c r="HQ149" s="93"/>
      <c r="HR149" s="93"/>
      <c r="HS149" s="93"/>
      <c r="HT149" s="93"/>
      <c r="HU149" s="93"/>
      <c r="HV149" s="93"/>
      <c r="HW149" s="93"/>
      <c r="HX149" s="93"/>
      <c r="HY149" s="93"/>
      <c r="HZ149" s="93"/>
      <c r="IA149" s="93"/>
      <c r="IB149" s="93"/>
      <c r="IC149" s="93"/>
      <c r="ID149" s="93"/>
      <c r="IE149" s="93"/>
      <c r="IF149" s="93"/>
      <c r="IG149" s="93"/>
      <c r="IH149" s="93"/>
      <c r="II149" s="93"/>
      <c r="IJ149" s="93"/>
      <c r="IK149" s="93"/>
      <c r="IL149" s="93"/>
      <c r="IM149" s="93"/>
      <c r="IN149" s="93"/>
      <c r="IO149" s="93"/>
      <c r="IP149" s="93"/>
    </row>
    <row r="150" s="6" customFormat="true" customHeight="true" spans="1:250">
      <c r="A150" s="26">
        <f>SUBTOTAL(103,$B$6:B150)</f>
        <v>134</v>
      </c>
      <c r="B150" s="83" t="s">
        <v>197</v>
      </c>
      <c r="C150" s="68" t="s">
        <v>196</v>
      </c>
      <c r="D150" s="84" t="s">
        <v>44</v>
      </c>
      <c r="E150" s="42">
        <f t="shared" si="8"/>
        <v>306.149613985269</v>
      </c>
      <c r="F150" s="80">
        <v>345</v>
      </c>
      <c r="G150" s="84">
        <v>12.69</v>
      </c>
      <c r="H150" s="90"/>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c r="AO150" s="93"/>
      <c r="AP150" s="93"/>
      <c r="AQ150" s="93"/>
      <c r="AR150" s="93"/>
      <c r="AS150" s="93"/>
      <c r="AT150" s="93"/>
      <c r="AU150" s="93"/>
      <c r="AV150" s="93"/>
      <c r="AW150" s="93"/>
      <c r="AX150" s="93"/>
      <c r="AY150" s="93"/>
      <c r="AZ150" s="93"/>
      <c r="BA150" s="93"/>
      <c r="BB150" s="93"/>
      <c r="BC150" s="93"/>
      <c r="BD150" s="93"/>
      <c r="BE150" s="93"/>
      <c r="BF150" s="93"/>
      <c r="BG150" s="93"/>
      <c r="BH150" s="93"/>
      <c r="BI150" s="93"/>
      <c r="BJ150" s="93"/>
      <c r="BK150" s="93"/>
      <c r="BL150" s="93"/>
      <c r="BM150" s="93"/>
      <c r="BN150" s="93"/>
      <c r="BO150" s="93"/>
      <c r="BP150" s="93"/>
      <c r="BQ150" s="93"/>
      <c r="BR150" s="93"/>
      <c r="BS150" s="93"/>
      <c r="BT150" s="93"/>
      <c r="BU150" s="93"/>
      <c r="BV150" s="93"/>
      <c r="BW150" s="93"/>
      <c r="BX150" s="93"/>
      <c r="BY150" s="93"/>
      <c r="BZ150" s="93"/>
      <c r="CA150" s="93"/>
      <c r="CB150" s="93"/>
      <c r="CC150" s="93"/>
      <c r="CD150" s="93"/>
      <c r="CE150" s="93"/>
      <c r="CF150" s="93"/>
      <c r="CG150" s="93"/>
      <c r="CH150" s="93"/>
      <c r="CI150" s="93"/>
      <c r="CJ150" s="93"/>
      <c r="CK150" s="93"/>
      <c r="CL150" s="93"/>
      <c r="CM150" s="93"/>
      <c r="CN150" s="93"/>
      <c r="CO150" s="93"/>
      <c r="CP150" s="93"/>
      <c r="CQ150" s="93"/>
      <c r="CR150" s="93"/>
      <c r="CS150" s="93"/>
      <c r="CT150" s="93"/>
      <c r="CU150" s="93"/>
      <c r="CV150" s="93"/>
      <c r="CW150" s="93"/>
      <c r="CX150" s="93"/>
      <c r="CY150" s="93"/>
      <c r="CZ150" s="93"/>
      <c r="DA150" s="93"/>
      <c r="DB150" s="93"/>
      <c r="DC150" s="93"/>
      <c r="DD150" s="93"/>
      <c r="DE150" s="93"/>
      <c r="DF150" s="93"/>
      <c r="DG150" s="93"/>
      <c r="DH150" s="93"/>
      <c r="DI150" s="93"/>
      <c r="DJ150" s="93"/>
      <c r="DK150" s="93"/>
      <c r="DL150" s="93"/>
      <c r="DM150" s="93"/>
      <c r="DN150" s="93"/>
      <c r="DO150" s="93"/>
      <c r="DP150" s="93"/>
      <c r="DQ150" s="93"/>
      <c r="DR150" s="93"/>
      <c r="DS150" s="93"/>
      <c r="DT150" s="93"/>
      <c r="DU150" s="93"/>
      <c r="DV150" s="93"/>
      <c r="DW150" s="93"/>
      <c r="DX150" s="93"/>
      <c r="DY150" s="93"/>
      <c r="DZ150" s="93"/>
      <c r="EA150" s="93"/>
      <c r="EB150" s="93"/>
      <c r="EC150" s="93"/>
      <c r="ED150" s="93"/>
      <c r="EE150" s="93"/>
      <c r="EF150" s="93"/>
      <c r="EG150" s="93"/>
      <c r="EH150" s="93"/>
      <c r="EI150" s="93"/>
      <c r="EJ150" s="93"/>
      <c r="EK150" s="93"/>
      <c r="EL150" s="93"/>
      <c r="EM150" s="93"/>
      <c r="EN150" s="93"/>
      <c r="EO150" s="93"/>
      <c r="EP150" s="93"/>
      <c r="EQ150" s="93"/>
      <c r="ER150" s="93"/>
      <c r="ES150" s="93"/>
      <c r="ET150" s="93"/>
      <c r="EU150" s="93"/>
      <c r="EV150" s="93"/>
      <c r="EW150" s="93"/>
      <c r="EX150" s="93"/>
      <c r="EY150" s="93"/>
      <c r="EZ150" s="93"/>
      <c r="FA150" s="93"/>
      <c r="FB150" s="93"/>
      <c r="FC150" s="93"/>
      <c r="FD150" s="93"/>
      <c r="FE150" s="93"/>
      <c r="FF150" s="93"/>
      <c r="FG150" s="93"/>
      <c r="FH150" s="93"/>
      <c r="FI150" s="93"/>
      <c r="FJ150" s="93"/>
      <c r="FK150" s="93"/>
      <c r="FL150" s="93"/>
      <c r="FM150" s="93"/>
      <c r="FN150" s="93"/>
      <c r="FO150" s="93"/>
      <c r="FP150" s="93"/>
      <c r="FQ150" s="93"/>
      <c r="FR150" s="93"/>
      <c r="FS150" s="93"/>
      <c r="FT150" s="93"/>
      <c r="FU150" s="93"/>
      <c r="FV150" s="93"/>
      <c r="FW150" s="93"/>
      <c r="FX150" s="93"/>
      <c r="FY150" s="93"/>
      <c r="FZ150" s="93"/>
      <c r="GA150" s="93"/>
      <c r="GB150" s="93"/>
      <c r="GC150" s="93"/>
      <c r="GD150" s="93"/>
      <c r="GE150" s="93"/>
      <c r="GF150" s="93"/>
      <c r="GG150" s="93"/>
      <c r="GH150" s="93"/>
      <c r="GI150" s="93"/>
      <c r="GJ150" s="93"/>
      <c r="GK150" s="93"/>
      <c r="GL150" s="93"/>
      <c r="GM150" s="93"/>
      <c r="GN150" s="93"/>
      <c r="GO150" s="93"/>
      <c r="GP150" s="93"/>
      <c r="GQ150" s="93"/>
      <c r="GR150" s="93"/>
      <c r="GS150" s="93"/>
      <c r="GT150" s="93"/>
      <c r="GU150" s="93"/>
      <c r="GV150" s="93"/>
      <c r="GW150" s="93"/>
      <c r="GX150" s="93"/>
      <c r="GY150" s="93"/>
      <c r="GZ150" s="93"/>
      <c r="HA150" s="93"/>
      <c r="HB150" s="93"/>
      <c r="HC150" s="93"/>
      <c r="HD150" s="93"/>
      <c r="HE150" s="93"/>
      <c r="HF150" s="93"/>
      <c r="HG150" s="93"/>
      <c r="HH150" s="93"/>
      <c r="HI150" s="93"/>
      <c r="HJ150" s="93"/>
      <c r="HK150" s="93"/>
      <c r="HL150" s="93"/>
      <c r="HM150" s="93"/>
      <c r="HN150" s="93"/>
      <c r="HO150" s="93"/>
      <c r="HP150" s="93"/>
      <c r="HQ150" s="93"/>
      <c r="HR150" s="93"/>
      <c r="HS150" s="93"/>
      <c r="HT150" s="93"/>
      <c r="HU150" s="93"/>
      <c r="HV150" s="93"/>
      <c r="HW150" s="93"/>
      <c r="HX150" s="93"/>
      <c r="HY150" s="93"/>
      <c r="HZ150" s="93"/>
      <c r="IA150" s="93"/>
      <c r="IB150" s="93"/>
      <c r="IC150" s="93"/>
      <c r="ID150" s="93"/>
      <c r="IE150" s="93"/>
      <c r="IF150" s="93"/>
      <c r="IG150" s="93"/>
      <c r="IH150" s="93"/>
      <c r="II150" s="93"/>
      <c r="IJ150" s="93"/>
      <c r="IK150" s="93"/>
      <c r="IL150" s="93"/>
      <c r="IM150" s="93"/>
      <c r="IN150" s="93"/>
      <c r="IO150" s="93"/>
      <c r="IP150" s="93"/>
    </row>
    <row r="151" customHeight="true" spans="1:8">
      <c r="A151" s="26">
        <f>SUBTOTAL(103,$B$6:B151)</f>
        <v>135</v>
      </c>
      <c r="B151" s="67" t="s">
        <v>198</v>
      </c>
      <c r="C151" s="68" t="s">
        <v>196</v>
      </c>
      <c r="D151" s="84" t="s">
        <v>44</v>
      </c>
      <c r="E151" s="42">
        <f t="shared" si="8"/>
        <v>372.70387789511</v>
      </c>
      <c r="F151" s="80">
        <v>420</v>
      </c>
      <c r="G151" s="84">
        <v>12.69</v>
      </c>
      <c r="H151" s="37"/>
    </row>
    <row r="152" customHeight="true" spans="1:8">
      <c r="A152" s="26">
        <f>SUBTOTAL(103,$B$6:B152)</f>
        <v>136</v>
      </c>
      <c r="B152" s="67" t="s">
        <v>199</v>
      </c>
      <c r="C152" s="68" t="s">
        <v>200</v>
      </c>
      <c r="D152" s="84" t="s">
        <v>44</v>
      </c>
      <c r="E152" s="42">
        <f t="shared" si="8"/>
        <v>483.627651078179</v>
      </c>
      <c r="F152" s="80">
        <v>545</v>
      </c>
      <c r="G152" s="84">
        <v>12.69</v>
      </c>
      <c r="H152" s="37"/>
    </row>
    <row r="153" customHeight="true" spans="1:8">
      <c r="A153" s="26">
        <f>SUBTOTAL(103,$B$6:B153)</f>
        <v>137</v>
      </c>
      <c r="B153" s="67" t="s">
        <v>201</v>
      </c>
      <c r="C153" s="68" t="s">
        <v>25</v>
      </c>
      <c r="D153" s="84" t="s">
        <v>44</v>
      </c>
      <c r="E153" s="42">
        <f t="shared" si="8"/>
        <v>619.398349454255</v>
      </c>
      <c r="F153" s="80">
        <v>698</v>
      </c>
      <c r="G153" s="84">
        <v>12.69</v>
      </c>
      <c r="H153" s="37"/>
    </row>
    <row r="154" customHeight="true" spans="1:8">
      <c r="A154" s="26">
        <f>SUBTOTAL(103,$B$6:B154)</f>
        <v>138</v>
      </c>
      <c r="B154" s="67" t="s">
        <v>202</v>
      </c>
      <c r="C154" s="68" t="s">
        <v>25</v>
      </c>
      <c r="D154" s="84" t="s">
        <v>44</v>
      </c>
      <c r="E154" s="42">
        <f t="shared" si="8"/>
        <v>607.862277043216</v>
      </c>
      <c r="F154" s="80">
        <v>685</v>
      </c>
      <c r="G154" s="84">
        <v>12.69</v>
      </c>
      <c r="H154" s="37"/>
    </row>
    <row r="155" customHeight="true" spans="1:8">
      <c r="A155" s="26">
        <f>SUBTOTAL(103,$B$6:B155)</f>
        <v>139</v>
      </c>
      <c r="B155" s="67" t="s">
        <v>203</v>
      </c>
      <c r="C155" s="68"/>
      <c r="D155" s="84" t="s">
        <v>44</v>
      </c>
      <c r="E155" s="42">
        <f t="shared" si="8"/>
        <v>1140.29638832195</v>
      </c>
      <c r="F155" s="80">
        <v>1285</v>
      </c>
      <c r="G155" s="84">
        <v>12.69</v>
      </c>
      <c r="H155" s="37"/>
    </row>
    <row r="156" customHeight="true" spans="1:8">
      <c r="A156" s="86" t="s">
        <v>204</v>
      </c>
      <c r="B156" s="87"/>
      <c r="C156" s="87"/>
      <c r="D156" s="87"/>
      <c r="E156" s="87"/>
      <c r="F156" s="87"/>
      <c r="G156" s="87"/>
      <c r="H156" s="37"/>
    </row>
    <row r="157" customHeight="true" spans="1:8">
      <c r="A157" s="26">
        <f>SUBTOTAL(103,$B$6:B157)</f>
        <v>140</v>
      </c>
      <c r="B157" s="67" t="s">
        <v>205</v>
      </c>
      <c r="C157" s="88"/>
      <c r="D157" s="69" t="s">
        <v>35</v>
      </c>
      <c r="E157" s="42">
        <f>IF(F157="/","/",F157/(1+$G157/100))</f>
        <v>93.1759694737776</v>
      </c>
      <c r="F157" s="91">
        <v>105</v>
      </c>
      <c r="G157" s="84">
        <v>12.69</v>
      </c>
      <c r="H157" s="37"/>
    </row>
    <row r="158" customHeight="true" spans="1:8">
      <c r="A158" s="26">
        <f>SUBTOTAL(103,$B$6:B158)</f>
        <v>141</v>
      </c>
      <c r="B158" s="67" t="s">
        <v>206</v>
      </c>
      <c r="C158" s="68" t="s">
        <v>207</v>
      </c>
      <c r="D158" s="69" t="s">
        <v>35</v>
      </c>
      <c r="E158" s="42">
        <f t="shared" ref="E158:E192" si="9">IF(F158="/","/",F158/(1+$G158/100))</f>
        <v>470.316798296211</v>
      </c>
      <c r="F158" s="91">
        <v>530</v>
      </c>
      <c r="G158" s="84">
        <v>12.69</v>
      </c>
      <c r="H158" s="37"/>
    </row>
    <row r="159" customHeight="true" spans="1:8">
      <c r="A159" s="26">
        <f>SUBTOTAL(103,$B$6:B159)</f>
        <v>142</v>
      </c>
      <c r="B159" s="67" t="s">
        <v>206</v>
      </c>
      <c r="C159" s="68" t="s">
        <v>208</v>
      </c>
      <c r="D159" s="69" t="s">
        <v>35</v>
      </c>
      <c r="E159" s="42">
        <f t="shared" si="9"/>
        <v>501.37545478747</v>
      </c>
      <c r="F159" s="91">
        <v>565</v>
      </c>
      <c r="G159" s="84">
        <v>12.69</v>
      </c>
      <c r="H159" s="37"/>
    </row>
    <row r="160" customHeight="true" spans="1:8">
      <c r="A160" s="26">
        <f>SUBTOTAL(103,$B$6:B160)</f>
        <v>143</v>
      </c>
      <c r="B160" s="67" t="s">
        <v>209</v>
      </c>
      <c r="C160" s="68" t="s">
        <v>210</v>
      </c>
      <c r="D160" s="84" t="s">
        <v>44</v>
      </c>
      <c r="E160" s="42">
        <f t="shared" si="9"/>
        <v>5.32434111278729</v>
      </c>
      <c r="F160" s="91">
        <v>6</v>
      </c>
      <c r="G160" s="84">
        <v>12.69</v>
      </c>
      <c r="H160" s="37"/>
    </row>
    <row r="161" customHeight="true" spans="1:8">
      <c r="A161" s="26">
        <f>SUBTOTAL(103,$B$6:B161)</f>
        <v>144</v>
      </c>
      <c r="B161" s="67" t="s">
        <v>211</v>
      </c>
      <c r="C161" s="68" t="s">
        <v>210</v>
      </c>
      <c r="D161" s="69" t="s">
        <v>35</v>
      </c>
      <c r="E161" s="42">
        <f t="shared" si="9"/>
        <v>3283.34368621883</v>
      </c>
      <c r="F161" s="91">
        <v>3700</v>
      </c>
      <c r="G161" s="84">
        <v>12.69</v>
      </c>
      <c r="H161" s="37"/>
    </row>
    <row r="162" customHeight="true" spans="1:8">
      <c r="A162" s="26">
        <f>SUBTOTAL(103,$B$6:B162)</f>
        <v>145</v>
      </c>
      <c r="B162" s="67" t="s">
        <v>212</v>
      </c>
      <c r="C162" s="68" t="s">
        <v>210</v>
      </c>
      <c r="D162" s="69" t="s">
        <v>35</v>
      </c>
      <c r="E162" s="42">
        <f t="shared" si="9"/>
        <v>2067.6191321324</v>
      </c>
      <c r="F162" s="91">
        <v>2330</v>
      </c>
      <c r="G162" s="84">
        <v>12.69</v>
      </c>
      <c r="H162" s="37"/>
    </row>
    <row r="163" customHeight="true" spans="1:8">
      <c r="A163" s="26">
        <f>SUBTOTAL(103,$B$6:B163)</f>
        <v>146</v>
      </c>
      <c r="B163" s="67" t="s">
        <v>213</v>
      </c>
      <c r="C163" s="68" t="s">
        <v>210</v>
      </c>
      <c r="D163" s="69" t="s">
        <v>35</v>
      </c>
      <c r="E163" s="42">
        <f t="shared" si="9"/>
        <v>4037.6253438637</v>
      </c>
      <c r="F163" s="91">
        <v>4550</v>
      </c>
      <c r="G163" s="84">
        <v>12.69</v>
      </c>
      <c r="H163" s="37"/>
    </row>
    <row r="164" customHeight="true" spans="1:8">
      <c r="A164" s="26">
        <f>SUBTOTAL(103,$B$6:B164)</f>
        <v>147</v>
      </c>
      <c r="B164" s="67" t="s">
        <v>214</v>
      </c>
      <c r="C164" s="68" t="s">
        <v>215</v>
      </c>
      <c r="D164" s="69" t="s">
        <v>216</v>
      </c>
      <c r="E164" s="42">
        <f t="shared" si="9"/>
        <v>12.4234625965037</v>
      </c>
      <c r="F164" s="91">
        <v>14</v>
      </c>
      <c r="G164" s="84">
        <v>12.69</v>
      </c>
      <c r="H164" s="37"/>
    </row>
    <row r="165" customHeight="true" spans="1:8">
      <c r="A165" s="26">
        <f>SUBTOTAL(103,$B$6:B165)</f>
        <v>148</v>
      </c>
      <c r="B165" s="67" t="s">
        <v>217</v>
      </c>
      <c r="C165" s="68" t="s">
        <v>218</v>
      </c>
      <c r="D165" s="69" t="s">
        <v>216</v>
      </c>
      <c r="E165" s="42">
        <f t="shared" si="9"/>
        <v>13.3108527819682</v>
      </c>
      <c r="F165" s="91">
        <v>15</v>
      </c>
      <c r="G165" s="84">
        <v>12.69</v>
      </c>
      <c r="H165" s="37"/>
    </row>
    <row r="166" customHeight="true" spans="1:8">
      <c r="A166" s="26">
        <f>SUBTOTAL(103,$B$6:B166)</f>
        <v>149</v>
      </c>
      <c r="B166" s="67" t="s">
        <v>217</v>
      </c>
      <c r="C166" s="68" t="s">
        <v>219</v>
      </c>
      <c r="D166" s="69" t="s">
        <v>216</v>
      </c>
      <c r="E166" s="42">
        <f t="shared" si="9"/>
        <v>15.9730233383619</v>
      </c>
      <c r="F166" s="91">
        <v>18</v>
      </c>
      <c r="G166" s="84">
        <v>12.69</v>
      </c>
      <c r="H166" s="37"/>
    </row>
    <row r="167" customHeight="true" spans="1:8">
      <c r="A167" s="26">
        <f>SUBTOTAL(103,$B$6:B167)</f>
        <v>150</v>
      </c>
      <c r="B167" s="67" t="s">
        <v>217</v>
      </c>
      <c r="C167" s="68" t="s">
        <v>220</v>
      </c>
      <c r="D167" s="69" t="s">
        <v>216</v>
      </c>
      <c r="E167" s="42">
        <f t="shared" si="9"/>
        <v>8.43020676191321</v>
      </c>
      <c r="F167" s="91">
        <v>9.5</v>
      </c>
      <c r="G167" s="84">
        <v>12.69</v>
      </c>
      <c r="H167" s="37"/>
    </row>
    <row r="168" customHeight="true" spans="1:8">
      <c r="A168" s="26">
        <f>SUBTOTAL(103,$B$6:B168)</f>
        <v>151</v>
      </c>
      <c r="B168" s="67" t="s">
        <v>217</v>
      </c>
      <c r="C168" s="68" t="s">
        <v>221</v>
      </c>
      <c r="D168" s="69" t="s">
        <v>216</v>
      </c>
      <c r="E168" s="42">
        <f t="shared" si="9"/>
        <v>7.98651166918094</v>
      </c>
      <c r="F168" s="91">
        <v>9</v>
      </c>
      <c r="G168" s="84">
        <v>12.69</v>
      </c>
      <c r="H168" s="37"/>
    </row>
    <row r="169" customHeight="true" spans="1:8">
      <c r="A169" s="26">
        <f>SUBTOTAL(103,$B$6:B169)</f>
        <v>152</v>
      </c>
      <c r="B169" s="67" t="s">
        <v>217</v>
      </c>
      <c r="C169" s="68" t="s">
        <v>222</v>
      </c>
      <c r="D169" s="69" t="s">
        <v>216</v>
      </c>
      <c r="E169" s="42">
        <f t="shared" si="9"/>
        <v>7.54281657644866</v>
      </c>
      <c r="F169" s="91">
        <v>8.5</v>
      </c>
      <c r="G169" s="84">
        <v>12.69</v>
      </c>
      <c r="H169" s="37"/>
    </row>
    <row r="170" customHeight="true" spans="1:8">
      <c r="A170" s="26">
        <f>SUBTOTAL(103,$B$6:B170)</f>
        <v>153</v>
      </c>
      <c r="B170" s="67" t="s">
        <v>217</v>
      </c>
      <c r="C170" s="68" t="s">
        <v>223</v>
      </c>
      <c r="D170" s="69" t="s">
        <v>216</v>
      </c>
      <c r="E170" s="42">
        <f t="shared" si="9"/>
        <v>6.65542639098412</v>
      </c>
      <c r="F170" s="91">
        <v>7.5</v>
      </c>
      <c r="G170" s="84">
        <v>12.69</v>
      </c>
      <c r="H170" s="37"/>
    </row>
    <row r="171" customHeight="true" spans="1:8">
      <c r="A171" s="26">
        <f>SUBTOTAL(103,$B$6:B171)</f>
        <v>154</v>
      </c>
      <c r="B171" s="67" t="s">
        <v>217</v>
      </c>
      <c r="C171" s="68" t="s">
        <v>224</v>
      </c>
      <c r="D171" s="69" t="s">
        <v>216</v>
      </c>
      <c r="E171" s="42">
        <f t="shared" si="9"/>
        <v>6.65542639098412</v>
      </c>
      <c r="F171" s="91">
        <v>7.5</v>
      </c>
      <c r="G171" s="84">
        <v>12.69</v>
      </c>
      <c r="H171" s="37"/>
    </row>
    <row r="172" customHeight="true" spans="1:8">
      <c r="A172" s="26">
        <f>SUBTOTAL(103,$B$6:B172)</f>
        <v>155</v>
      </c>
      <c r="B172" s="67" t="s">
        <v>225</v>
      </c>
      <c r="C172" s="68" t="s">
        <v>226</v>
      </c>
      <c r="D172" s="69" t="s">
        <v>216</v>
      </c>
      <c r="E172" s="42">
        <f t="shared" si="9"/>
        <v>14.1982429674328</v>
      </c>
      <c r="F172" s="91">
        <v>16</v>
      </c>
      <c r="G172" s="84">
        <v>12.69</v>
      </c>
      <c r="H172" s="37"/>
    </row>
    <row r="173" customHeight="true" spans="1:8">
      <c r="A173" s="26">
        <f>SUBTOTAL(103,$B$6:B173)</f>
        <v>156</v>
      </c>
      <c r="B173" s="67" t="s">
        <v>225</v>
      </c>
      <c r="C173" s="68" t="s">
        <v>227</v>
      </c>
      <c r="D173" s="69" t="s">
        <v>216</v>
      </c>
      <c r="E173" s="42">
        <f t="shared" si="9"/>
        <v>12.4234625965037</v>
      </c>
      <c r="F173" s="91">
        <v>14</v>
      </c>
      <c r="G173" s="84">
        <v>12.69</v>
      </c>
      <c r="H173" s="37"/>
    </row>
    <row r="174" customHeight="true" spans="1:8">
      <c r="A174" s="26">
        <f>SUBTOTAL(103,$B$6:B174)</f>
        <v>157</v>
      </c>
      <c r="B174" s="67" t="s">
        <v>225</v>
      </c>
      <c r="C174" s="68" t="s">
        <v>228</v>
      </c>
      <c r="D174" s="69" t="s">
        <v>216</v>
      </c>
      <c r="E174" s="42">
        <f t="shared" si="9"/>
        <v>9.76129204011004</v>
      </c>
      <c r="F174" s="91">
        <v>11</v>
      </c>
      <c r="G174" s="84">
        <v>12.69</v>
      </c>
      <c r="H174" s="37"/>
    </row>
    <row r="175" customHeight="true" spans="1:8">
      <c r="A175" s="26">
        <f>SUBTOTAL(103,$B$6:B175)</f>
        <v>158</v>
      </c>
      <c r="B175" s="67" t="s">
        <v>225</v>
      </c>
      <c r="C175" s="68" t="s">
        <v>229</v>
      </c>
      <c r="D175" s="69" t="s">
        <v>216</v>
      </c>
      <c r="E175" s="42">
        <f t="shared" si="9"/>
        <v>8.87390185464549</v>
      </c>
      <c r="F175" s="91">
        <v>10</v>
      </c>
      <c r="G175" s="84">
        <v>12.69</v>
      </c>
      <c r="H175" s="37"/>
    </row>
    <row r="176" customHeight="true" spans="1:8">
      <c r="A176" s="26">
        <f>SUBTOTAL(103,$B$6:B176)</f>
        <v>159</v>
      </c>
      <c r="B176" s="67" t="s">
        <v>225</v>
      </c>
      <c r="C176" s="68" t="s">
        <v>230</v>
      </c>
      <c r="D176" s="69" t="s">
        <v>216</v>
      </c>
      <c r="E176" s="42">
        <f t="shared" si="9"/>
        <v>8.87390185464549</v>
      </c>
      <c r="F176" s="91">
        <v>10</v>
      </c>
      <c r="G176" s="84">
        <v>12.69</v>
      </c>
      <c r="H176" s="37"/>
    </row>
    <row r="177" customHeight="true" spans="1:8">
      <c r="A177" s="26">
        <f>SUBTOTAL(103,$B$6:B177)</f>
        <v>160</v>
      </c>
      <c r="B177" s="67" t="s">
        <v>225</v>
      </c>
      <c r="C177" s="68" t="s">
        <v>231</v>
      </c>
      <c r="D177" s="69" t="s">
        <v>216</v>
      </c>
      <c r="E177" s="42">
        <f t="shared" si="9"/>
        <v>6.65542639098412</v>
      </c>
      <c r="F177" s="91">
        <v>7.5</v>
      </c>
      <c r="G177" s="84">
        <v>12.69</v>
      </c>
      <c r="H177" s="37"/>
    </row>
    <row r="178" customHeight="true" spans="1:8">
      <c r="A178" s="26">
        <f>SUBTOTAL(103,$B$6:B178)</f>
        <v>161</v>
      </c>
      <c r="B178" s="67" t="s">
        <v>225</v>
      </c>
      <c r="C178" s="68" t="s">
        <v>232</v>
      </c>
      <c r="D178" s="69" t="s">
        <v>216</v>
      </c>
      <c r="E178" s="42">
        <f t="shared" si="9"/>
        <v>6.21173129825184</v>
      </c>
      <c r="F178" s="91">
        <v>7</v>
      </c>
      <c r="G178" s="84">
        <v>12.69</v>
      </c>
      <c r="H178" s="37"/>
    </row>
    <row r="179" customHeight="true" spans="1:8">
      <c r="A179" s="26">
        <f>SUBTOTAL(103,$B$6:B179)</f>
        <v>162</v>
      </c>
      <c r="B179" s="67" t="s">
        <v>225</v>
      </c>
      <c r="C179" s="68" t="s">
        <v>233</v>
      </c>
      <c r="D179" s="69" t="s">
        <v>216</v>
      </c>
      <c r="E179" s="42">
        <f t="shared" si="9"/>
        <v>4.88064602005502</v>
      </c>
      <c r="F179" s="91">
        <v>5.5</v>
      </c>
      <c r="G179" s="84">
        <v>12.69</v>
      </c>
      <c r="H179" s="37"/>
    </row>
    <row r="180" customHeight="true" spans="1:8">
      <c r="A180" s="26">
        <f>SUBTOTAL(103,$B$6:B180)</f>
        <v>163</v>
      </c>
      <c r="B180" s="67" t="s">
        <v>225</v>
      </c>
      <c r="C180" s="68" t="s">
        <v>234</v>
      </c>
      <c r="D180" s="69" t="s">
        <v>216</v>
      </c>
      <c r="E180" s="42">
        <f t="shared" si="9"/>
        <v>3.10586564912592</v>
      </c>
      <c r="F180" s="91">
        <v>3.5</v>
      </c>
      <c r="G180" s="84">
        <v>12.69</v>
      </c>
      <c r="H180" s="37"/>
    </row>
    <row r="181" customHeight="true" spans="1:8">
      <c r="A181" s="26">
        <f>SUBTOTAL(103,$B$6:B181)</f>
        <v>164</v>
      </c>
      <c r="B181" s="67" t="s">
        <v>235</v>
      </c>
      <c r="C181" s="68" t="s">
        <v>236</v>
      </c>
      <c r="D181" s="84" t="s">
        <v>44</v>
      </c>
      <c r="E181" s="42">
        <f t="shared" si="9"/>
        <v>26.6217055639365</v>
      </c>
      <c r="F181" s="91">
        <v>30</v>
      </c>
      <c r="G181" s="84">
        <v>12.69</v>
      </c>
      <c r="H181" s="37"/>
    </row>
    <row r="182" customHeight="true" spans="1:8">
      <c r="A182" s="26">
        <f>SUBTOTAL(103,$B$6:B182)</f>
        <v>165</v>
      </c>
      <c r="B182" s="67" t="s">
        <v>235</v>
      </c>
      <c r="C182" s="68" t="s">
        <v>237</v>
      </c>
      <c r="D182" s="84" t="s">
        <v>44</v>
      </c>
      <c r="E182" s="42">
        <f t="shared" si="9"/>
        <v>33.7208270476529</v>
      </c>
      <c r="F182" s="91">
        <v>38</v>
      </c>
      <c r="G182" s="84">
        <v>12.69</v>
      </c>
      <c r="H182" s="37"/>
    </row>
    <row r="183" customHeight="true" spans="1:8">
      <c r="A183" s="26">
        <f>SUBTOTAL(103,$B$6:B183)</f>
        <v>166</v>
      </c>
      <c r="B183" s="67" t="s">
        <v>238</v>
      </c>
      <c r="C183" s="68" t="s">
        <v>239</v>
      </c>
      <c r="D183" s="69" t="s">
        <v>12</v>
      </c>
      <c r="E183" s="42">
        <f t="shared" si="9"/>
        <v>1419.82429674328</v>
      </c>
      <c r="F183" s="91">
        <v>1600</v>
      </c>
      <c r="G183" s="84">
        <v>12.69</v>
      </c>
      <c r="H183" s="37"/>
    </row>
    <row r="184" customHeight="true" spans="1:8">
      <c r="A184" s="26">
        <f>SUBTOTAL(103,$B$6:B184)</f>
        <v>167</v>
      </c>
      <c r="B184" s="67" t="s">
        <v>240</v>
      </c>
      <c r="C184" s="68"/>
      <c r="D184" s="69" t="s">
        <v>12</v>
      </c>
      <c r="E184" s="42">
        <f t="shared" si="9"/>
        <v>1242.34625965037</v>
      </c>
      <c r="F184" s="91">
        <v>1400</v>
      </c>
      <c r="G184" s="84">
        <v>12.69</v>
      </c>
      <c r="H184" s="37"/>
    </row>
    <row r="185" customHeight="true" spans="1:8">
      <c r="A185" s="26">
        <f>SUBTOTAL(103,$B$6:B185)</f>
        <v>168</v>
      </c>
      <c r="B185" s="67" t="s">
        <v>240</v>
      </c>
      <c r="C185" s="68" t="s">
        <v>241</v>
      </c>
      <c r="D185" s="69" t="s">
        <v>12</v>
      </c>
      <c r="E185" s="42">
        <f t="shared" si="9"/>
        <v>1597.30233383619</v>
      </c>
      <c r="F185" s="91">
        <v>1800</v>
      </c>
      <c r="G185" s="84">
        <v>12.69</v>
      </c>
      <c r="H185" s="37"/>
    </row>
    <row r="186" customHeight="true" spans="1:8">
      <c r="A186" s="26">
        <f>SUBTOTAL(103,$B$6:B186)</f>
        <v>169</v>
      </c>
      <c r="B186" s="67" t="s">
        <v>242</v>
      </c>
      <c r="C186" s="68" t="s">
        <v>243</v>
      </c>
      <c r="D186" s="69" t="s">
        <v>244</v>
      </c>
      <c r="E186" s="42">
        <f t="shared" si="9"/>
        <v>443.695092732274</v>
      </c>
      <c r="F186" s="91">
        <v>500</v>
      </c>
      <c r="G186" s="84">
        <v>12.69</v>
      </c>
      <c r="H186" s="37"/>
    </row>
    <row r="187" customHeight="true" spans="1:8">
      <c r="A187" s="26">
        <f>SUBTOTAL(103,$B$6:B187)</f>
        <v>170</v>
      </c>
      <c r="B187" s="67" t="s">
        <v>242</v>
      </c>
      <c r="C187" s="68" t="s">
        <v>245</v>
      </c>
      <c r="D187" s="69" t="s">
        <v>244</v>
      </c>
      <c r="E187" s="42">
        <f t="shared" si="9"/>
        <v>496.938503860147</v>
      </c>
      <c r="F187" s="91">
        <v>560</v>
      </c>
      <c r="G187" s="84">
        <v>12.69</v>
      </c>
      <c r="H187" s="37"/>
    </row>
    <row r="188" customHeight="true" spans="1:8">
      <c r="A188" s="26">
        <f>SUBTOTAL(103,$B$6:B188)</f>
        <v>171</v>
      </c>
      <c r="B188" s="67" t="s">
        <v>246</v>
      </c>
      <c r="C188" s="68" t="s">
        <v>247</v>
      </c>
      <c r="D188" s="69" t="s">
        <v>244</v>
      </c>
      <c r="E188" s="42">
        <f t="shared" si="9"/>
        <v>266.217055639365</v>
      </c>
      <c r="F188" s="91">
        <v>300</v>
      </c>
      <c r="G188" s="84">
        <v>12.69</v>
      </c>
      <c r="H188" s="37"/>
    </row>
    <row r="189" customHeight="true" spans="1:8">
      <c r="A189" s="26">
        <f>SUBTOTAL(103,$B$6:B189)</f>
        <v>172</v>
      </c>
      <c r="B189" s="67" t="s">
        <v>246</v>
      </c>
      <c r="C189" s="68" t="s">
        <v>248</v>
      </c>
      <c r="D189" s="69" t="s">
        <v>244</v>
      </c>
      <c r="E189" s="42">
        <f t="shared" si="9"/>
        <v>301.712663057947</v>
      </c>
      <c r="F189" s="91">
        <v>340</v>
      </c>
      <c r="G189" s="84">
        <v>12.69</v>
      </c>
      <c r="H189" s="37"/>
    </row>
    <row r="190" customHeight="true" spans="1:8">
      <c r="A190" s="26">
        <f>SUBTOTAL(103,$B$6:B190)</f>
        <v>173</v>
      </c>
      <c r="B190" s="67" t="s">
        <v>249</v>
      </c>
      <c r="C190" s="68" t="s">
        <v>250</v>
      </c>
      <c r="D190" s="69" t="s">
        <v>244</v>
      </c>
      <c r="E190" s="42">
        <f t="shared" si="9"/>
        <v>115.360724110391</v>
      </c>
      <c r="F190" s="91">
        <v>130</v>
      </c>
      <c r="G190" s="84">
        <v>12.69</v>
      </c>
      <c r="H190" s="37"/>
    </row>
    <row r="191" customHeight="true" spans="1:8">
      <c r="A191" s="26">
        <f>SUBTOTAL(103,$B$6:B191)</f>
        <v>174</v>
      </c>
      <c r="B191" s="67" t="s">
        <v>251</v>
      </c>
      <c r="C191" s="68" t="s">
        <v>252</v>
      </c>
      <c r="D191" s="69" t="s">
        <v>244</v>
      </c>
      <c r="E191" s="42">
        <f t="shared" si="9"/>
        <v>133.108527819682</v>
      </c>
      <c r="F191" s="91">
        <v>150</v>
      </c>
      <c r="G191" s="84">
        <v>12.69</v>
      </c>
      <c r="H191" s="37"/>
    </row>
    <row r="192" customHeight="true" spans="1:8">
      <c r="A192" s="26">
        <f>SUBTOTAL(103,$B$6:B192)</f>
        <v>175</v>
      </c>
      <c r="B192" s="67" t="s">
        <v>251</v>
      </c>
      <c r="C192" s="68" t="s">
        <v>253</v>
      </c>
      <c r="D192" s="69" t="s">
        <v>244</v>
      </c>
      <c r="E192" s="42">
        <f t="shared" si="9"/>
        <v>88.7390185464549</v>
      </c>
      <c r="F192" s="91">
        <v>100</v>
      </c>
      <c r="G192" s="84">
        <v>12.69</v>
      </c>
      <c r="H192" s="37"/>
    </row>
    <row r="193" customHeight="true" spans="1:8">
      <c r="A193" s="33" t="s">
        <v>254</v>
      </c>
      <c r="B193" s="33"/>
      <c r="C193" s="33"/>
      <c r="D193" s="33"/>
      <c r="E193" s="33"/>
      <c r="F193" s="33"/>
      <c r="G193" s="33"/>
      <c r="H193" s="37"/>
    </row>
    <row r="194" s="7" customFormat="true" customHeight="true" spans="1:254">
      <c r="A194" s="26">
        <f>SUBTOTAL(103,$B$6:B194)</f>
        <v>176</v>
      </c>
      <c r="B194" s="29" t="s">
        <v>255</v>
      </c>
      <c r="C194" s="27" t="s">
        <v>80</v>
      </c>
      <c r="D194" s="32" t="s">
        <v>39</v>
      </c>
      <c r="E194" s="42">
        <f>IF(F194="/","/",F194/(1+$G194/100))</f>
        <v>3.54956074185819</v>
      </c>
      <c r="F194" s="95">
        <v>4</v>
      </c>
      <c r="G194" s="44">
        <v>12.69</v>
      </c>
      <c r="H194" s="37"/>
      <c r="IS194" s="13"/>
      <c r="IT194" s="13"/>
    </row>
    <row r="195" s="7" customFormat="true" customHeight="true" spans="1:254">
      <c r="A195" s="26">
        <f>SUBTOTAL(103,$B$6:B195)</f>
        <v>177</v>
      </c>
      <c r="B195" s="29" t="s">
        <v>256</v>
      </c>
      <c r="C195" s="27" t="s">
        <v>80</v>
      </c>
      <c r="D195" s="32" t="s">
        <v>39</v>
      </c>
      <c r="E195" s="42">
        <f t="shared" ref="E195:E258" si="10">IF(F195="/","/",F195/(1+$G195/100))</f>
        <v>6.21173129825184</v>
      </c>
      <c r="F195" s="95">
        <v>7</v>
      </c>
      <c r="G195" s="44">
        <v>12.69</v>
      </c>
      <c r="H195" s="37"/>
      <c r="IS195" s="13"/>
      <c r="IT195" s="13"/>
    </row>
    <row r="196" s="7" customFormat="true" customHeight="true" spans="1:254">
      <c r="A196" s="26">
        <f>SUBTOTAL(103,$B$6:B196)</f>
        <v>178</v>
      </c>
      <c r="B196" s="29" t="s">
        <v>257</v>
      </c>
      <c r="C196" s="27" t="s">
        <v>80</v>
      </c>
      <c r="D196" s="32" t="s">
        <v>39</v>
      </c>
      <c r="E196" s="42">
        <f t="shared" si="10"/>
        <v>7.98651166918094</v>
      </c>
      <c r="F196" s="95">
        <v>9</v>
      </c>
      <c r="G196" s="44">
        <v>12.69</v>
      </c>
      <c r="H196" s="37"/>
      <c r="IS196" s="13"/>
      <c r="IT196" s="13"/>
    </row>
    <row r="197" s="7" customFormat="true" customHeight="true" spans="1:254">
      <c r="A197" s="26">
        <f>SUBTOTAL(103,$B$6:B197)</f>
        <v>179</v>
      </c>
      <c r="B197" s="29" t="s">
        <v>258</v>
      </c>
      <c r="C197" s="27" t="s">
        <v>80</v>
      </c>
      <c r="D197" s="32" t="s">
        <v>39</v>
      </c>
      <c r="E197" s="42">
        <f t="shared" si="10"/>
        <v>10.6486822255746</v>
      </c>
      <c r="F197" s="95">
        <v>12</v>
      </c>
      <c r="G197" s="44">
        <v>12.69</v>
      </c>
      <c r="H197" s="37"/>
      <c r="IS197" s="13"/>
      <c r="IT197" s="13"/>
    </row>
    <row r="198" s="7" customFormat="true" customHeight="true" spans="1:254">
      <c r="A198" s="26">
        <f>SUBTOTAL(103,$B$6:B198)</f>
        <v>180</v>
      </c>
      <c r="B198" s="29" t="s">
        <v>259</v>
      </c>
      <c r="C198" s="27" t="s">
        <v>80</v>
      </c>
      <c r="D198" s="32" t="s">
        <v>39</v>
      </c>
      <c r="E198" s="42">
        <f t="shared" si="10"/>
        <v>5.32434111278729</v>
      </c>
      <c r="F198" s="95">
        <v>6</v>
      </c>
      <c r="G198" s="44">
        <v>12.69</v>
      </c>
      <c r="H198" s="37"/>
      <c r="IS198" s="13"/>
      <c r="IT198" s="13"/>
    </row>
    <row r="199" s="7" customFormat="true" customHeight="true" spans="1:254">
      <c r="A199" s="26">
        <f>SUBTOTAL(103,$B$6:B199)</f>
        <v>181</v>
      </c>
      <c r="B199" s="29" t="s">
        <v>259</v>
      </c>
      <c r="C199" s="27" t="s">
        <v>260</v>
      </c>
      <c r="D199" s="32" t="s">
        <v>39</v>
      </c>
      <c r="E199" s="42">
        <f t="shared" si="10"/>
        <v>5.76803620551957</v>
      </c>
      <c r="F199" s="95">
        <v>6.5</v>
      </c>
      <c r="G199" s="44">
        <v>12.69</v>
      </c>
      <c r="H199" s="37"/>
      <c r="IS199" s="13"/>
      <c r="IT199" s="13"/>
    </row>
    <row r="200" s="7" customFormat="true" customHeight="true" spans="1:254">
      <c r="A200" s="26">
        <f>SUBTOTAL(103,$B$6:B200)</f>
        <v>182</v>
      </c>
      <c r="B200" s="29" t="s">
        <v>259</v>
      </c>
      <c r="C200" s="27" t="s">
        <v>261</v>
      </c>
      <c r="D200" s="32" t="s">
        <v>39</v>
      </c>
      <c r="E200" s="42">
        <f t="shared" si="10"/>
        <v>7.98651166918094</v>
      </c>
      <c r="F200" s="95">
        <v>9</v>
      </c>
      <c r="G200" s="44">
        <v>12.69</v>
      </c>
      <c r="H200" s="37"/>
      <c r="IS200" s="13"/>
      <c r="IT200" s="13"/>
    </row>
    <row r="201" s="7" customFormat="true" customHeight="true" spans="1:254">
      <c r="A201" s="26">
        <f>SUBTOTAL(103,$B$6:B201)</f>
        <v>183</v>
      </c>
      <c r="B201" s="29" t="s">
        <v>262</v>
      </c>
      <c r="C201" s="27" t="s">
        <v>80</v>
      </c>
      <c r="D201" s="32" t="s">
        <v>39</v>
      </c>
      <c r="E201" s="42">
        <f t="shared" si="10"/>
        <v>4.88064602005502</v>
      </c>
      <c r="F201" s="95">
        <v>5.5</v>
      </c>
      <c r="G201" s="44">
        <v>12.69</v>
      </c>
      <c r="H201" s="37"/>
      <c r="IS201" s="13"/>
      <c r="IT201" s="13"/>
    </row>
    <row r="202" s="7" customFormat="true" customHeight="true" spans="1:254">
      <c r="A202" s="26">
        <f>SUBTOTAL(103,$B$6:B202)</f>
        <v>184</v>
      </c>
      <c r="B202" s="29" t="s">
        <v>263</v>
      </c>
      <c r="C202" s="27" t="s">
        <v>80</v>
      </c>
      <c r="D202" s="32" t="s">
        <v>39</v>
      </c>
      <c r="E202" s="42">
        <f t="shared" si="10"/>
        <v>8.87390185464549</v>
      </c>
      <c r="F202" s="95">
        <v>10</v>
      </c>
      <c r="G202" s="44">
        <v>12.69</v>
      </c>
      <c r="H202" s="37"/>
      <c r="IS202" s="13"/>
      <c r="IT202" s="13"/>
    </row>
    <row r="203" s="7" customFormat="true" customHeight="true" spans="1:254">
      <c r="A203" s="26">
        <f>SUBTOTAL(103,$B$6:B203)</f>
        <v>185</v>
      </c>
      <c r="B203" s="29" t="s">
        <v>264</v>
      </c>
      <c r="C203" s="27" t="s">
        <v>265</v>
      </c>
      <c r="D203" s="32" t="s">
        <v>39</v>
      </c>
      <c r="E203" s="42">
        <f t="shared" si="10"/>
        <v>9.76129204011004</v>
      </c>
      <c r="F203" s="95">
        <v>11</v>
      </c>
      <c r="G203" s="44">
        <v>12.69</v>
      </c>
      <c r="H203" s="37"/>
      <c r="IS203" s="13"/>
      <c r="IT203" s="13"/>
    </row>
    <row r="204" s="7" customFormat="true" customHeight="true" spans="1:254">
      <c r="A204" s="26">
        <f>SUBTOTAL(103,$B$6:B204)</f>
        <v>186</v>
      </c>
      <c r="B204" s="29" t="s">
        <v>266</v>
      </c>
      <c r="C204" s="27" t="s">
        <v>80</v>
      </c>
      <c r="D204" s="32" t="s">
        <v>39</v>
      </c>
      <c r="E204" s="42">
        <f t="shared" si="10"/>
        <v>8.87390185464549</v>
      </c>
      <c r="F204" s="95">
        <v>10</v>
      </c>
      <c r="G204" s="44">
        <v>12.69</v>
      </c>
      <c r="H204" s="37"/>
      <c r="IS204" s="13"/>
      <c r="IT204" s="13"/>
    </row>
    <row r="205" s="7" customFormat="true" customHeight="true" spans="1:254">
      <c r="A205" s="26">
        <f>SUBTOTAL(103,$B$6:B205)</f>
        <v>187</v>
      </c>
      <c r="B205" s="29" t="s">
        <v>267</v>
      </c>
      <c r="C205" s="27" t="s">
        <v>80</v>
      </c>
      <c r="D205" s="32" t="s">
        <v>39</v>
      </c>
      <c r="E205" s="42">
        <f t="shared" si="10"/>
        <v>1.00275090957494</v>
      </c>
      <c r="F205" s="96">
        <v>1.13</v>
      </c>
      <c r="G205" s="44">
        <v>12.69</v>
      </c>
      <c r="H205" s="37"/>
      <c r="IS205" s="13"/>
      <c r="IT205" s="13"/>
    </row>
    <row r="206" s="7" customFormat="true" customHeight="true" spans="1:254">
      <c r="A206" s="26">
        <f>SUBTOTAL(103,$B$6:B206)</f>
        <v>188</v>
      </c>
      <c r="B206" s="29" t="s">
        <v>268</v>
      </c>
      <c r="C206" s="27" t="s">
        <v>80</v>
      </c>
      <c r="D206" s="32" t="s">
        <v>39</v>
      </c>
      <c r="E206" s="42">
        <f t="shared" si="10"/>
        <v>1.00275090957494</v>
      </c>
      <c r="F206" s="96">
        <v>1.13</v>
      </c>
      <c r="G206" s="44">
        <v>12.69</v>
      </c>
      <c r="H206" s="37"/>
      <c r="IS206" s="13"/>
      <c r="IT206" s="13"/>
    </row>
    <row r="207" s="7" customFormat="true" customHeight="true" spans="1:254">
      <c r="A207" s="26">
        <f>SUBTOTAL(103,$B$6:B207)</f>
        <v>189</v>
      </c>
      <c r="B207" s="29" t="s">
        <v>268</v>
      </c>
      <c r="C207" s="27" t="s">
        <v>269</v>
      </c>
      <c r="D207" s="32" t="s">
        <v>39</v>
      </c>
      <c r="E207" s="42">
        <f t="shared" si="10"/>
        <v>2.99937882687017</v>
      </c>
      <c r="F207" s="96">
        <v>3.38</v>
      </c>
      <c r="G207" s="44">
        <v>12.69</v>
      </c>
      <c r="H207" s="37"/>
      <c r="IS207" s="13"/>
      <c r="IT207" s="13"/>
    </row>
    <row r="208" s="7" customFormat="true" customHeight="true" spans="1:254">
      <c r="A208" s="26">
        <f>SUBTOTAL(103,$B$6:B208)</f>
        <v>190</v>
      </c>
      <c r="B208" s="29" t="s">
        <v>270</v>
      </c>
      <c r="C208" s="27" t="s">
        <v>271</v>
      </c>
      <c r="D208" s="32" t="s">
        <v>272</v>
      </c>
      <c r="E208" s="42">
        <f t="shared" si="10"/>
        <v>3.54956074185819</v>
      </c>
      <c r="F208" s="95">
        <v>4</v>
      </c>
      <c r="G208" s="44">
        <v>12.69</v>
      </c>
      <c r="H208" s="37"/>
      <c r="IS208" s="13"/>
      <c r="IT208" s="13"/>
    </row>
    <row r="209" s="7" customFormat="true" customHeight="true" spans="1:254">
      <c r="A209" s="26">
        <f>SUBTOTAL(103,$B$6:B209)</f>
        <v>191</v>
      </c>
      <c r="B209" s="29" t="s">
        <v>270</v>
      </c>
      <c r="C209" s="27" t="s">
        <v>273</v>
      </c>
      <c r="D209" s="32" t="s">
        <v>272</v>
      </c>
      <c r="E209" s="42">
        <f t="shared" si="10"/>
        <v>4.43695092732274</v>
      </c>
      <c r="F209" s="95">
        <v>5</v>
      </c>
      <c r="G209" s="44">
        <v>12.69</v>
      </c>
      <c r="H209" s="37"/>
      <c r="IS209" s="13"/>
      <c r="IT209" s="13"/>
    </row>
    <row r="210" s="7" customFormat="true" customHeight="true" spans="1:254">
      <c r="A210" s="26">
        <f>SUBTOTAL(103,$B$6:B210)</f>
        <v>192</v>
      </c>
      <c r="B210" s="29" t="s">
        <v>270</v>
      </c>
      <c r="C210" s="27" t="s">
        <v>274</v>
      </c>
      <c r="D210" s="32" t="s">
        <v>272</v>
      </c>
      <c r="E210" s="42">
        <f t="shared" si="10"/>
        <v>6.21173129825184</v>
      </c>
      <c r="F210" s="95">
        <v>7</v>
      </c>
      <c r="G210" s="44">
        <v>12.69</v>
      </c>
      <c r="H210" s="37"/>
      <c r="IS210" s="13"/>
      <c r="IT210" s="13"/>
    </row>
    <row r="211" s="7" customFormat="true" customHeight="true" spans="1:254">
      <c r="A211" s="26">
        <f>SUBTOTAL(103,$B$6:B211)</f>
        <v>193</v>
      </c>
      <c r="B211" s="29" t="s">
        <v>270</v>
      </c>
      <c r="C211" s="27" t="s">
        <v>275</v>
      </c>
      <c r="D211" s="32" t="s">
        <v>272</v>
      </c>
      <c r="E211" s="42">
        <f t="shared" si="10"/>
        <v>8.87390185464549</v>
      </c>
      <c r="F211" s="95">
        <v>10</v>
      </c>
      <c r="G211" s="44">
        <v>12.69</v>
      </c>
      <c r="H211" s="37"/>
      <c r="IS211" s="13"/>
      <c r="IT211" s="13"/>
    </row>
    <row r="212" s="7" customFormat="true" customHeight="true" spans="1:254">
      <c r="A212" s="26">
        <f>SUBTOTAL(103,$B$6:B212)</f>
        <v>194</v>
      </c>
      <c r="B212" s="29" t="s">
        <v>270</v>
      </c>
      <c r="C212" s="27" t="s">
        <v>276</v>
      </c>
      <c r="D212" s="32" t="s">
        <v>272</v>
      </c>
      <c r="E212" s="42">
        <f t="shared" si="10"/>
        <v>13.3108527819682</v>
      </c>
      <c r="F212" s="95">
        <v>15</v>
      </c>
      <c r="G212" s="44">
        <v>12.69</v>
      </c>
      <c r="H212" s="37"/>
      <c r="IS212" s="13"/>
      <c r="IT212" s="13"/>
    </row>
    <row r="213" s="7" customFormat="true" customHeight="true" spans="1:254">
      <c r="A213" s="26">
        <f>SUBTOTAL(103,$B$6:B213)</f>
        <v>195</v>
      </c>
      <c r="B213" s="29" t="s">
        <v>277</v>
      </c>
      <c r="C213" s="27">
        <v>2.5</v>
      </c>
      <c r="D213" s="32" t="s">
        <v>272</v>
      </c>
      <c r="E213" s="42">
        <f t="shared" si="10"/>
        <v>1.95225840802201</v>
      </c>
      <c r="F213" s="96">
        <v>2.2</v>
      </c>
      <c r="G213" s="44">
        <v>12.69</v>
      </c>
      <c r="H213" s="37"/>
      <c r="IS213" s="13"/>
      <c r="IT213" s="13"/>
    </row>
    <row r="214" s="7" customFormat="true" customHeight="true" spans="1:254">
      <c r="A214" s="26">
        <f>SUBTOTAL(103,$B$6:B214)</f>
        <v>196</v>
      </c>
      <c r="B214" s="29" t="s">
        <v>277</v>
      </c>
      <c r="C214" s="27">
        <v>4</v>
      </c>
      <c r="D214" s="32" t="s">
        <v>272</v>
      </c>
      <c r="E214" s="42">
        <f t="shared" si="10"/>
        <v>3.10586564912592</v>
      </c>
      <c r="F214" s="96">
        <v>3.5</v>
      </c>
      <c r="G214" s="44">
        <v>12.69</v>
      </c>
      <c r="H214" s="37"/>
      <c r="I214" s="7" t="s">
        <v>15</v>
      </c>
      <c r="IS214" s="13"/>
      <c r="IT214" s="13"/>
    </row>
    <row r="215" s="7" customFormat="true" customHeight="true" spans="1:254">
      <c r="A215" s="26">
        <f>SUBTOTAL(103,$B$6:B215)</f>
        <v>197</v>
      </c>
      <c r="B215" s="29" t="s">
        <v>277</v>
      </c>
      <c r="C215" s="27">
        <v>6</v>
      </c>
      <c r="D215" s="32" t="s">
        <v>272</v>
      </c>
      <c r="E215" s="42">
        <f t="shared" si="10"/>
        <v>4.5256899458692</v>
      </c>
      <c r="F215" s="96">
        <v>5.1</v>
      </c>
      <c r="G215" s="44">
        <v>12.69</v>
      </c>
      <c r="H215" s="37"/>
      <c r="IS215" s="13"/>
      <c r="IT215" s="13"/>
    </row>
    <row r="216" s="7" customFormat="true" customHeight="true" spans="1:254">
      <c r="A216" s="26">
        <f>SUBTOTAL(103,$B$6:B216)</f>
        <v>198</v>
      </c>
      <c r="B216" s="29" t="s">
        <v>277</v>
      </c>
      <c r="C216" s="27">
        <v>10</v>
      </c>
      <c r="D216" s="32" t="s">
        <v>272</v>
      </c>
      <c r="E216" s="42">
        <f t="shared" si="10"/>
        <v>7.80903363208803</v>
      </c>
      <c r="F216" s="96">
        <v>8.8</v>
      </c>
      <c r="G216" s="44">
        <v>12.69</v>
      </c>
      <c r="H216" s="37"/>
      <c r="IS216" s="13"/>
      <c r="IT216" s="13"/>
    </row>
    <row r="217" s="7" customFormat="true" customHeight="true" spans="1:254">
      <c r="A217" s="26">
        <f>SUBTOTAL(103,$B$6:B217)</f>
        <v>199</v>
      </c>
      <c r="B217" s="29" t="s">
        <v>277</v>
      </c>
      <c r="C217" s="27">
        <v>16</v>
      </c>
      <c r="D217" s="32" t="s">
        <v>272</v>
      </c>
      <c r="E217" s="42">
        <f t="shared" si="10"/>
        <v>11.5360724110391</v>
      </c>
      <c r="F217" s="96">
        <v>13</v>
      </c>
      <c r="G217" s="44">
        <v>12.69</v>
      </c>
      <c r="H217" s="37"/>
      <c r="IS217" s="13"/>
      <c r="IT217" s="13"/>
    </row>
    <row r="218" s="7" customFormat="true" customHeight="true" spans="1:254">
      <c r="A218" s="26">
        <f>SUBTOTAL(103,$B$6:B218)</f>
        <v>200</v>
      </c>
      <c r="B218" s="29" t="s">
        <v>277</v>
      </c>
      <c r="C218" s="27">
        <v>25</v>
      </c>
      <c r="D218" s="32" t="s">
        <v>272</v>
      </c>
      <c r="E218" s="42">
        <f t="shared" si="10"/>
        <v>18.6351938947555</v>
      </c>
      <c r="F218" s="96">
        <v>21</v>
      </c>
      <c r="G218" s="44">
        <v>12.69</v>
      </c>
      <c r="H218" s="37"/>
      <c r="IS218" s="13"/>
      <c r="IT218" s="13"/>
    </row>
    <row r="219" s="7" customFormat="true" customHeight="true" spans="1:254">
      <c r="A219" s="26">
        <f>SUBTOTAL(103,$B$6:B219)</f>
        <v>201</v>
      </c>
      <c r="B219" s="29" t="s">
        <v>277</v>
      </c>
      <c r="C219" s="27">
        <v>35</v>
      </c>
      <c r="D219" s="32" t="s">
        <v>272</v>
      </c>
      <c r="E219" s="42">
        <f t="shared" si="10"/>
        <v>25.7343153784719</v>
      </c>
      <c r="F219" s="96">
        <v>29</v>
      </c>
      <c r="G219" s="44">
        <v>12.69</v>
      </c>
      <c r="H219" s="37"/>
      <c r="IS219" s="13"/>
      <c r="IT219" s="13"/>
    </row>
    <row r="220" s="7" customFormat="true" customHeight="true" spans="1:254">
      <c r="A220" s="26">
        <f>SUBTOTAL(103,$B$6:B220)</f>
        <v>202</v>
      </c>
      <c r="B220" s="29" t="s">
        <v>277</v>
      </c>
      <c r="C220" s="27">
        <v>50</v>
      </c>
      <c r="D220" s="32" t="s">
        <v>272</v>
      </c>
      <c r="E220" s="42">
        <f t="shared" si="10"/>
        <v>35.4956074185819</v>
      </c>
      <c r="F220" s="96">
        <v>40</v>
      </c>
      <c r="G220" s="44">
        <v>12.69</v>
      </c>
      <c r="H220" s="37"/>
      <c r="IS220" s="13"/>
      <c r="IT220" s="13"/>
    </row>
    <row r="221" s="7" customFormat="true" customHeight="true" spans="1:254">
      <c r="A221" s="26">
        <f>SUBTOTAL(103,$B$6:B221)</f>
        <v>203</v>
      </c>
      <c r="B221" s="26" t="s">
        <v>278</v>
      </c>
      <c r="C221" s="27" t="s">
        <v>279</v>
      </c>
      <c r="D221" s="32" t="s">
        <v>272</v>
      </c>
      <c r="E221" s="42">
        <f t="shared" si="10"/>
        <v>1.15360724110391</v>
      </c>
      <c r="F221" s="95">
        <v>1.3</v>
      </c>
      <c r="G221" s="44">
        <v>12.69</v>
      </c>
      <c r="H221" s="37"/>
      <c r="IS221" s="13"/>
      <c r="IT221" s="13"/>
    </row>
    <row r="222" s="7" customFormat="true" customHeight="true" spans="1:254">
      <c r="A222" s="26">
        <f>SUBTOTAL(103,$B$6:B222)</f>
        <v>204</v>
      </c>
      <c r="B222" s="26" t="s">
        <v>278</v>
      </c>
      <c r="C222" s="27" t="s">
        <v>280</v>
      </c>
      <c r="D222" s="32" t="s">
        <v>272</v>
      </c>
      <c r="E222" s="42">
        <f t="shared" si="10"/>
        <v>1.33108527819682</v>
      </c>
      <c r="F222" s="95">
        <v>1.5</v>
      </c>
      <c r="G222" s="44">
        <v>12.69</v>
      </c>
      <c r="H222" s="37"/>
      <c r="IS222" s="13"/>
      <c r="IT222" s="13"/>
    </row>
    <row r="223" s="7" customFormat="true" customHeight="true" spans="1:254">
      <c r="A223" s="26">
        <f>SUBTOTAL(103,$B$6:B223)</f>
        <v>205</v>
      </c>
      <c r="B223" s="26" t="s">
        <v>278</v>
      </c>
      <c r="C223" s="27" t="s">
        <v>281</v>
      </c>
      <c r="D223" s="32" t="s">
        <v>272</v>
      </c>
      <c r="E223" s="42">
        <f t="shared" si="10"/>
        <v>1.68604135238264</v>
      </c>
      <c r="F223" s="95">
        <v>1.9</v>
      </c>
      <c r="G223" s="44">
        <v>12.69</v>
      </c>
      <c r="H223" s="37"/>
      <c r="IS223" s="13"/>
      <c r="IT223" s="13"/>
    </row>
    <row r="224" s="7" customFormat="true" customHeight="true" spans="1:254">
      <c r="A224" s="26">
        <f>SUBTOTAL(103,$B$6:B224)</f>
        <v>206</v>
      </c>
      <c r="B224" s="26" t="s">
        <v>278</v>
      </c>
      <c r="C224" s="27" t="s">
        <v>282</v>
      </c>
      <c r="D224" s="32" t="s">
        <v>272</v>
      </c>
      <c r="E224" s="42">
        <f t="shared" si="10"/>
        <v>2.83964859348656</v>
      </c>
      <c r="F224" s="95">
        <v>3.2</v>
      </c>
      <c r="G224" s="44">
        <v>12.69</v>
      </c>
      <c r="H224" s="37"/>
      <c r="IS224" s="13"/>
      <c r="IT224" s="13"/>
    </row>
    <row r="225" s="7" customFormat="true" customHeight="true" spans="1:254">
      <c r="A225" s="26">
        <f>SUBTOTAL(103,$B$6:B225)</f>
        <v>207</v>
      </c>
      <c r="B225" s="26" t="s">
        <v>278</v>
      </c>
      <c r="C225" s="27" t="s">
        <v>283</v>
      </c>
      <c r="D225" s="32" t="s">
        <v>272</v>
      </c>
      <c r="E225" s="42">
        <f t="shared" si="10"/>
        <v>3.99325583459047</v>
      </c>
      <c r="F225" s="95">
        <v>4.5</v>
      </c>
      <c r="G225" s="44">
        <v>12.69</v>
      </c>
      <c r="H225" s="37"/>
      <c r="IS225" s="13"/>
      <c r="IT225" s="13"/>
    </row>
    <row r="226" s="7" customFormat="true" customHeight="true" spans="1:254">
      <c r="A226" s="26">
        <f>SUBTOTAL(103,$B$6:B226)</f>
        <v>208</v>
      </c>
      <c r="B226" s="26" t="s">
        <v>278</v>
      </c>
      <c r="C226" s="27" t="s">
        <v>284</v>
      </c>
      <c r="D226" s="32" t="s">
        <v>272</v>
      </c>
      <c r="E226" s="42">
        <f t="shared" si="10"/>
        <v>4.70316798296211</v>
      </c>
      <c r="F226" s="95">
        <v>5.3</v>
      </c>
      <c r="G226" s="44">
        <v>12.69</v>
      </c>
      <c r="H226" s="37"/>
      <c r="IS226" s="13"/>
      <c r="IT226" s="13"/>
    </row>
    <row r="227" s="7" customFormat="true" customHeight="true" spans="1:254">
      <c r="A227" s="26">
        <f>SUBTOTAL(103,$B$6:B227)</f>
        <v>209</v>
      </c>
      <c r="B227" s="26" t="s">
        <v>285</v>
      </c>
      <c r="C227" s="27" t="s">
        <v>286</v>
      </c>
      <c r="D227" s="32" t="s">
        <v>272</v>
      </c>
      <c r="E227" s="42">
        <f t="shared" si="10"/>
        <v>31.0586564912592</v>
      </c>
      <c r="F227" s="95">
        <v>35</v>
      </c>
      <c r="G227" s="44">
        <v>12.69</v>
      </c>
      <c r="H227" s="37"/>
      <c r="IS227" s="13"/>
      <c r="IT227" s="13"/>
    </row>
    <row r="228" s="7" customFormat="true" customHeight="true" spans="1:254">
      <c r="A228" s="26">
        <f>SUBTOTAL(103,$B$6:B228)</f>
        <v>210</v>
      </c>
      <c r="B228" s="26" t="s">
        <v>287</v>
      </c>
      <c r="C228" s="27" t="s">
        <v>288</v>
      </c>
      <c r="D228" s="32" t="s">
        <v>272</v>
      </c>
      <c r="E228" s="42">
        <f t="shared" si="10"/>
        <v>41.7073387168338</v>
      </c>
      <c r="F228" s="95">
        <v>47</v>
      </c>
      <c r="G228" s="44">
        <v>12.69</v>
      </c>
      <c r="H228" s="37"/>
      <c r="IS228" s="13"/>
      <c r="IT228" s="13"/>
    </row>
    <row r="229" s="7" customFormat="true" customHeight="true" spans="1:254">
      <c r="A229" s="26">
        <f>SUBTOTAL(103,$B$6:B229)</f>
        <v>211</v>
      </c>
      <c r="B229" s="26" t="s">
        <v>285</v>
      </c>
      <c r="C229" s="27" t="s">
        <v>289</v>
      </c>
      <c r="D229" s="32" t="s">
        <v>272</v>
      </c>
      <c r="E229" s="42">
        <f t="shared" si="10"/>
        <v>53.2434111278729</v>
      </c>
      <c r="F229" s="95">
        <v>60</v>
      </c>
      <c r="G229" s="44">
        <v>12.69</v>
      </c>
      <c r="H229" s="37"/>
      <c r="IS229" s="13"/>
      <c r="IT229" s="13"/>
    </row>
    <row r="230" s="7" customFormat="true" customHeight="true" spans="1:254">
      <c r="A230" s="26">
        <f>SUBTOTAL(103,$B$6:B230)</f>
        <v>212</v>
      </c>
      <c r="B230" s="26" t="s">
        <v>285</v>
      </c>
      <c r="C230" s="27" t="s">
        <v>290</v>
      </c>
      <c r="D230" s="32" t="s">
        <v>272</v>
      </c>
      <c r="E230" s="42">
        <f t="shared" si="10"/>
        <v>70.9912148371639</v>
      </c>
      <c r="F230" s="95">
        <v>80</v>
      </c>
      <c r="G230" s="44">
        <v>12.69</v>
      </c>
      <c r="H230" s="37"/>
      <c r="IS230" s="13"/>
      <c r="IT230" s="13"/>
    </row>
    <row r="231" s="7" customFormat="true" customHeight="true" spans="1:254">
      <c r="A231" s="26">
        <f>SUBTOTAL(103,$B$6:B231)</f>
        <v>213</v>
      </c>
      <c r="B231" s="26" t="s">
        <v>285</v>
      </c>
      <c r="C231" s="27" t="s">
        <v>291</v>
      </c>
      <c r="D231" s="32" t="s">
        <v>272</v>
      </c>
      <c r="E231" s="42">
        <f t="shared" si="10"/>
        <v>106.486822255746</v>
      </c>
      <c r="F231" s="95">
        <v>120</v>
      </c>
      <c r="G231" s="44">
        <v>12.69</v>
      </c>
      <c r="H231" s="37"/>
      <c r="IS231" s="13"/>
      <c r="IT231" s="13"/>
    </row>
    <row r="232" s="7" customFormat="true" customHeight="true" spans="1:254">
      <c r="A232" s="26">
        <f>SUBTOTAL(103,$B$6:B232)</f>
        <v>214</v>
      </c>
      <c r="B232" s="26" t="s">
        <v>285</v>
      </c>
      <c r="C232" s="27" t="s">
        <v>292</v>
      </c>
      <c r="D232" s="32" t="s">
        <v>272</v>
      </c>
      <c r="E232" s="42">
        <f t="shared" si="10"/>
        <v>159.730233383619</v>
      </c>
      <c r="F232" s="95">
        <v>180</v>
      </c>
      <c r="G232" s="44">
        <v>12.69</v>
      </c>
      <c r="H232" s="37"/>
      <c r="IS232" s="13"/>
      <c r="IT232" s="13"/>
    </row>
    <row r="233" s="7" customFormat="true" customHeight="true" spans="1:254">
      <c r="A233" s="26">
        <f>SUBTOTAL(103,$B$6:B233)</f>
        <v>215</v>
      </c>
      <c r="B233" s="26" t="s">
        <v>285</v>
      </c>
      <c r="C233" s="27" t="s">
        <v>293</v>
      </c>
      <c r="D233" s="32" t="s">
        <v>272</v>
      </c>
      <c r="E233" s="42">
        <f t="shared" si="10"/>
        <v>198.775401544059</v>
      </c>
      <c r="F233" s="95">
        <v>224</v>
      </c>
      <c r="G233" s="44">
        <v>12.69</v>
      </c>
      <c r="H233" s="37"/>
      <c r="IS233" s="13"/>
      <c r="IT233" s="13"/>
    </row>
    <row r="234" s="7" customFormat="true" customHeight="true" spans="1:254">
      <c r="A234" s="26">
        <f>SUBTOTAL(103,$B$6:B234)</f>
        <v>216</v>
      </c>
      <c r="B234" s="55" t="s">
        <v>294</v>
      </c>
      <c r="C234" s="27" t="s">
        <v>295</v>
      </c>
      <c r="D234" s="28" t="s">
        <v>272</v>
      </c>
      <c r="E234" s="42">
        <f t="shared" si="10"/>
        <v>7.09912148371639</v>
      </c>
      <c r="F234" s="95">
        <v>8</v>
      </c>
      <c r="G234" s="44">
        <v>12.69</v>
      </c>
      <c r="H234" s="37"/>
      <c r="IS234" s="13"/>
      <c r="IT234" s="13"/>
    </row>
    <row r="235" s="7" customFormat="true" customHeight="true" spans="1:254">
      <c r="A235" s="26">
        <f>SUBTOTAL(103,$B$6:B235)</f>
        <v>217</v>
      </c>
      <c r="B235" s="55" t="s">
        <v>294</v>
      </c>
      <c r="C235" s="27" t="s">
        <v>296</v>
      </c>
      <c r="D235" s="28" t="s">
        <v>272</v>
      </c>
      <c r="E235" s="42">
        <f t="shared" si="10"/>
        <v>10.6486822255746</v>
      </c>
      <c r="F235" s="95">
        <v>12</v>
      </c>
      <c r="G235" s="44">
        <v>12.69</v>
      </c>
      <c r="H235" s="37"/>
      <c r="IS235" s="13"/>
      <c r="IT235" s="13"/>
    </row>
    <row r="236" s="7" customFormat="true" customHeight="true" spans="1:254">
      <c r="A236" s="26">
        <f>SUBTOTAL(103,$B$6:B236)</f>
        <v>218</v>
      </c>
      <c r="B236" s="55" t="s">
        <v>294</v>
      </c>
      <c r="C236" s="27" t="s">
        <v>297</v>
      </c>
      <c r="D236" s="28" t="s">
        <v>272</v>
      </c>
      <c r="E236" s="42">
        <f t="shared" si="10"/>
        <v>15.0856331528973</v>
      </c>
      <c r="F236" s="95">
        <v>17</v>
      </c>
      <c r="G236" s="44">
        <v>12.69</v>
      </c>
      <c r="H236" s="37"/>
      <c r="IS236" s="13"/>
      <c r="IT236" s="13"/>
    </row>
    <row r="237" s="7" customFormat="true" customHeight="true" spans="1:254">
      <c r="A237" s="26">
        <f>SUBTOTAL(103,$B$6:B237)</f>
        <v>219</v>
      </c>
      <c r="B237" s="55" t="s">
        <v>294</v>
      </c>
      <c r="C237" s="27" t="s">
        <v>298</v>
      </c>
      <c r="D237" s="28" t="s">
        <v>272</v>
      </c>
      <c r="E237" s="42">
        <f t="shared" si="10"/>
        <v>23.9595350075428</v>
      </c>
      <c r="F237" s="95">
        <v>27</v>
      </c>
      <c r="G237" s="44">
        <v>12.69</v>
      </c>
      <c r="H237" s="37"/>
      <c r="IS237" s="13"/>
      <c r="IT237" s="13"/>
    </row>
    <row r="238" s="7" customFormat="true" customHeight="true" spans="1:254">
      <c r="A238" s="26">
        <f>SUBTOTAL(103,$B$6:B238)</f>
        <v>220</v>
      </c>
      <c r="B238" s="55" t="s">
        <v>294</v>
      </c>
      <c r="C238" s="27" t="s">
        <v>299</v>
      </c>
      <c r="D238" s="28" t="s">
        <v>272</v>
      </c>
      <c r="E238" s="42">
        <f t="shared" si="10"/>
        <v>39.0451681604401</v>
      </c>
      <c r="F238" s="95">
        <v>44</v>
      </c>
      <c r="G238" s="44">
        <v>12.69</v>
      </c>
      <c r="H238" s="37"/>
      <c r="IS238" s="13"/>
      <c r="IT238" s="13"/>
    </row>
    <row r="239" s="7" customFormat="true" customHeight="true" spans="1:254">
      <c r="A239" s="26">
        <f>SUBTOTAL(103,$B$6:B239)</f>
        <v>221</v>
      </c>
      <c r="B239" s="55" t="s">
        <v>294</v>
      </c>
      <c r="C239" s="27" t="s">
        <v>300</v>
      </c>
      <c r="D239" s="28" t="s">
        <v>272</v>
      </c>
      <c r="E239" s="42">
        <f t="shared" si="10"/>
        <v>57.6803620551957</v>
      </c>
      <c r="F239" s="95">
        <v>65</v>
      </c>
      <c r="G239" s="44">
        <v>12.69</v>
      </c>
      <c r="H239" s="37"/>
      <c r="IS239" s="13"/>
      <c r="IT239" s="13"/>
    </row>
    <row r="240" s="7" customFormat="true" customHeight="true" spans="1:254">
      <c r="A240" s="26">
        <f>SUBTOTAL(103,$B$6:B240)</f>
        <v>222</v>
      </c>
      <c r="B240" s="55" t="s">
        <v>294</v>
      </c>
      <c r="C240" s="27" t="s">
        <v>301</v>
      </c>
      <c r="D240" s="28" t="s">
        <v>272</v>
      </c>
      <c r="E240" s="42">
        <f t="shared" si="10"/>
        <v>81.6398970627385</v>
      </c>
      <c r="F240" s="95">
        <v>92</v>
      </c>
      <c r="G240" s="44">
        <v>12.69</v>
      </c>
      <c r="H240" s="37"/>
      <c r="IS240" s="13"/>
      <c r="IT240" s="13"/>
    </row>
    <row r="241" s="7" customFormat="true" customHeight="true" spans="1:254">
      <c r="A241" s="26">
        <f>SUBTOTAL(103,$B$6:B241)</f>
        <v>223</v>
      </c>
      <c r="B241" s="55" t="s">
        <v>294</v>
      </c>
      <c r="C241" s="27" t="s">
        <v>302</v>
      </c>
      <c r="D241" s="28" t="s">
        <v>272</v>
      </c>
      <c r="E241" s="42">
        <f t="shared" si="10"/>
        <v>112.698553553998</v>
      </c>
      <c r="F241" s="95">
        <v>127</v>
      </c>
      <c r="G241" s="44">
        <v>12.69</v>
      </c>
      <c r="H241" s="37"/>
      <c r="IS241" s="13"/>
      <c r="IT241" s="13"/>
    </row>
    <row r="242" s="7" customFormat="true" customHeight="true" spans="1:254">
      <c r="A242" s="26">
        <f>SUBTOTAL(103,$B$6:B242)</f>
        <v>224</v>
      </c>
      <c r="B242" s="55" t="s">
        <v>294</v>
      </c>
      <c r="C242" s="27" t="s">
        <v>303</v>
      </c>
      <c r="D242" s="28" t="s">
        <v>272</v>
      </c>
      <c r="E242" s="42">
        <f t="shared" si="10"/>
        <v>157.95545301269</v>
      </c>
      <c r="F242" s="95">
        <v>178</v>
      </c>
      <c r="G242" s="44">
        <v>12.69</v>
      </c>
      <c r="H242" s="37"/>
      <c r="IS242" s="13"/>
      <c r="IT242" s="13"/>
    </row>
    <row r="243" s="7" customFormat="true" customHeight="true" spans="1:254">
      <c r="A243" s="26">
        <f>SUBTOTAL(103,$B$6:B243)</f>
        <v>225</v>
      </c>
      <c r="B243" s="55" t="s">
        <v>294</v>
      </c>
      <c r="C243" s="27" t="s">
        <v>304</v>
      </c>
      <c r="D243" s="28" t="s">
        <v>272</v>
      </c>
      <c r="E243" s="42">
        <f t="shared" si="10"/>
        <v>9.31759694737776</v>
      </c>
      <c r="F243" s="95">
        <v>10.5</v>
      </c>
      <c r="G243" s="44">
        <v>12.69</v>
      </c>
      <c r="H243" s="37"/>
      <c r="IS243" s="13"/>
      <c r="IT243" s="13"/>
    </row>
    <row r="244" s="7" customFormat="true" customHeight="true" spans="1:254">
      <c r="A244" s="26">
        <f>SUBTOTAL(103,$B$6:B244)</f>
        <v>226</v>
      </c>
      <c r="B244" s="55" t="s">
        <v>294</v>
      </c>
      <c r="C244" s="27" t="s">
        <v>305</v>
      </c>
      <c r="D244" s="28" t="s">
        <v>272</v>
      </c>
      <c r="E244" s="42">
        <f t="shared" si="10"/>
        <v>14.1982429674328</v>
      </c>
      <c r="F244" s="95">
        <v>16</v>
      </c>
      <c r="G244" s="44">
        <v>12.69</v>
      </c>
      <c r="H244" s="37"/>
      <c r="IS244" s="13"/>
      <c r="IT244" s="13"/>
    </row>
    <row r="245" s="7" customFormat="true" customHeight="true" spans="1:254">
      <c r="A245" s="26">
        <f>SUBTOTAL(103,$B$6:B245)</f>
        <v>227</v>
      </c>
      <c r="B245" s="55" t="s">
        <v>294</v>
      </c>
      <c r="C245" s="27" t="s">
        <v>306</v>
      </c>
      <c r="D245" s="28" t="s">
        <v>272</v>
      </c>
      <c r="E245" s="42">
        <f t="shared" si="10"/>
        <v>20.4099742656846</v>
      </c>
      <c r="F245" s="95">
        <v>23</v>
      </c>
      <c r="G245" s="44">
        <v>12.69</v>
      </c>
      <c r="H245" s="37"/>
      <c r="IS245" s="13"/>
      <c r="IT245" s="13"/>
    </row>
    <row r="246" s="7" customFormat="true" customHeight="true" spans="1:254">
      <c r="A246" s="26">
        <f>SUBTOTAL(103,$B$6:B246)</f>
        <v>228</v>
      </c>
      <c r="B246" s="55" t="s">
        <v>294</v>
      </c>
      <c r="C246" s="27" t="s">
        <v>307</v>
      </c>
      <c r="D246" s="28" t="s">
        <v>272</v>
      </c>
      <c r="E246" s="42">
        <f t="shared" si="10"/>
        <v>31.9460466767238</v>
      </c>
      <c r="F246" s="95">
        <v>36</v>
      </c>
      <c r="G246" s="44">
        <v>12.69</v>
      </c>
      <c r="H246" s="37"/>
      <c r="IS246" s="13"/>
      <c r="IT246" s="13"/>
    </row>
    <row r="247" s="7" customFormat="true" customHeight="true" spans="1:254">
      <c r="A247" s="26">
        <f>SUBTOTAL(103,$B$6:B247)</f>
        <v>229</v>
      </c>
      <c r="B247" s="55" t="s">
        <v>294</v>
      </c>
      <c r="C247" s="27" t="s">
        <v>308</v>
      </c>
      <c r="D247" s="28" t="s">
        <v>272</v>
      </c>
      <c r="E247" s="42">
        <f t="shared" si="10"/>
        <v>49.6938503860147</v>
      </c>
      <c r="F247" s="95">
        <v>56</v>
      </c>
      <c r="G247" s="44">
        <v>12.69</v>
      </c>
      <c r="H247" s="37"/>
      <c r="IS247" s="13"/>
      <c r="IT247" s="13"/>
    </row>
    <row r="248" s="7" customFormat="true" customHeight="true" spans="1:254">
      <c r="A248" s="26">
        <f>SUBTOTAL(103,$B$6:B248)</f>
        <v>230</v>
      </c>
      <c r="B248" s="55" t="s">
        <v>294</v>
      </c>
      <c r="C248" s="27" t="s">
        <v>309</v>
      </c>
      <c r="D248" s="28" t="s">
        <v>272</v>
      </c>
      <c r="E248" s="42">
        <f t="shared" si="10"/>
        <v>67.858727482474</v>
      </c>
      <c r="F248" s="95">
        <v>76.47</v>
      </c>
      <c r="G248" s="44">
        <v>12.69</v>
      </c>
      <c r="H248" s="37"/>
      <c r="IS248" s="13"/>
      <c r="IT248" s="13"/>
    </row>
    <row r="249" s="7" customFormat="true" customHeight="true" spans="1:254">
      <c r="A249" s="26">
        <f>SUBTOTAL(103,$B$6:B249)</f>
        <v>231</v>
      </c>
      <c r="B249" s="55" t="s">
        <v>294</v>
      </c>
      <c r="C249" s="27" t="s">
        <v>310</v>
      </c>
      <c r="D249" s="28" t="s">
        <v>272</v>
      </c>
      <c r="E249" s="42">
        <f t="shared" si="10"/>
        <v>93.1759694737776</v>
      </c>
      <c r="F249" s="95">
        <v>105</v>
      </c>
      <c r="G249" s="44">
        <v>12.69</v>
      </c>
      <c r="H249" s="37"/>
      <c r="IS249" s="13"/>
      <c r="IT249" s="13"/>
    </row>
    <row r="250" s="7" customFormat="true" customHeight="true" spans="1:254">
      <c r="A250" s="26">
        <f>SUBTOTAL(103,$B$6:B250)</f>
        <v>232</v>
      </c>
      <c r="B250" s="55" t="s">
        <v>294</v>
      </c>
      <c r="C250" s="27" t="s">
        <v>311</v>
      </c>
      <c r="D250" s="28" t="s">
        <v>272</v>
      </c>
      <c r="E250" s="42">
        <f t="shared" si="10"/>
        <v>127.961664743988</v>
      </c>
      <c r="F250" s="95">
        <v>144.2</v>
      </c>
      <c r="G250" s="44">
        <v>12.69</v>
      </c>
      <c r="H250" s="37"/>
      <c r="IS250" s="13"/>
      <c r="IT250" s="13"/>
    </row>
    <row r="251" s="7" customFormat="true" customHeight="true" spans="1:254">
      <c r="A251" s="26">
        <f>SUBTOTAL(103,$B$6:B251)</f>
        <v>233</v>
      </c>
      <c r="B251" s="55" t="s">
        <v>294</v>
      </c>
      <c r="C251" s="27" t="s">
        <v>312</v>
      </c>
      <c r="D251" s="28" t="s">
        <v>272</v>
      </c>
      <c r="E251" s="42">
        <f t="shared" si="10"/>
        <v>176.590646907445</v>
      </c>
      <c r="F251" s="95">
        <v>199</v>
      </c>
      <c r="G251" s="44">
        <v>12.69</v>
      </c>
      <c r="H251" s="37"/>
      <c r="IS251" s="13"/>
      <c r="IT251" s="13"/>
    </row>
    <row r="252" s="7" customFormat="true" customHeight="true" spans="1:254">
      <c r="A252" s="26">
        <f>SUBTOTAL(103,$B$6:B252)</f>
        <v>234</v>
      </c>
      <c r="B252" s="55" t="s">
        <v>294</v>
      </c>
      <c r="C252" s="27" t="s">
        <v>313</v>
      </c>
      <c r="D252" s="28" t="s">
        <v>272</v>
      </c>
      <c r="E252" s="42">
        <f t="shared" si="10"/>
        <v>244.032301002751</v>
      </c>
      <c r="F252" s="95">
        <v>275</v>
      </c>
      <c r="G252" s="44">
        <v>12.69</v>
      </c>
      <c r="H252" s="37"/>
      <c r="IS252" s="13"/>
      <c r="IT252" s="13"/>
    </row>
    <row r="253" s="7" customFormat="true" customHeight="true" spans="1:254">
      <c r="A253" s="26">
        <f>SUBTOTAL(103,$B$6:B253)</f>
        <v>235</v>
      </c>
      <c r="B253" s="55" t="s">
        <v>294</v>
      </c>
      <c r="C253" s="27" t="s">
        <v>314</v>
      </c>
      <c r="D253" s="28" t="s">
        <v>272</v>
      </c>
      <c r="E253" s="42">
        <f t="shared" si="10"/>
        <v>310.586564912592</v>
      </c>
      <c r="F253" s="95">
        <v>350</v>
      </c>
      <c r="G253" s="44">
        <v>12.69</v>
      </c>
      <c r="H253" s="37"/>
      <c r="IS253" s="13"/>
      <c r="IT253" s="13"/>
    </row>
    <row r="254" s="7" customFormat="true" customHeight="true" spans="1:254">
      <c r="A254" s="26">
        <f>SUBTOTAL(103,$B$6:B254)</f>
        <v>236</v>
      </c>
      <c r="B254" s="55" t="s">
        <v>294</v>
      </c>
      <c r="C254" s="27" t="s">
        <v>315</v>
      </c>
      <c r="D254" s="28" t="s">
        <v>272</v>
      </c>
      <c r="E254" s="42">
        <f t="shared" si="10"/>
        <v>379.802999378827</v>
      </c>
      <c r="F254" s="95">
        <v>428</v>
      </c>
      <c r="G254" s="44">
        <v>12.69</v>
      </c>
      <c r="H254" s="37"/>
      <c r="IS254" s="13"/>
      <c r="IT254" s="13"/>
    </row>
    <row r="255" s="7" customFormat="true" customHeight="true" spans="1:254">
      <c r="A255" s="26">
        <f>SUBTOTAL(103,$B$6:B255)</f>
        <v>237</v>
      </c>
      <c r="B255" s="55" t="s">
        <v>294</v>
      </c>
      <c r="C255" s="27" t="s">
        <v>316</v>
      </c>
      <c r="D255" s="28" t="s">
        <v>272</v>
      </c>
      <c r="E255" s="42">
        <f t="shared" si="10"/>
        <v>475.641139408998</v>
      </c>
      <c r="F255" s="95">
        <v>536</v>
      </c>
      <c r="G255" s="44">
        <v>12.69</v>
      </c>
      <c r="H255" s="37"/>
      <c r="IS255" s="13"/>
      <c r="IT255" s="13"/>
    </row>
    <row r="256" s="7" customFormat="true" customHeight="true" spans="1:254">
      <c r="A256" s="26">
        <f>SUBTOTAL(103,$B$6:B256)</f>
        <v>238</v>
      </c>
      <c r="B256" s="55" t="s">
        <v>294</v>
      </c>
      <c r="C256" s="27" t="s">
        <v>317</v>
      </c>
      <c r="D256" s="28" t="s">
        <v>272</v>
      </c>
      <c r="E256" s="42">
        <f t="shared" si="10"/>
        <v>674.416540953057</v>
      </c>
      <c r="F256" s="95">
        <v>760</v>
      </c>
      <c r="G256" s="44">
        <v>12.69</v>
      </c>
      <c r="H256" s="37"/>
      <c r="IS256" s="13"/>
      <c r="IT256" s="13"/>
    </row>
    <row r="257" s="7" customFormat="true" customHeight="true" spans="1:254">
      <c r="A257" s="26">
        <f>SUBTOTAL(103,$B$6:B257)</f>
        <v>239</v>
      </c>
      <c r="B257" s="55" t="s">
        <v>294</v>
      </c>
      <c r="C257" s="27" t="s">
        <v>318</v>
      </c>
      <c r="D257" s="28" t="s">
        <v>272</v>
      </c>
      <c r="E257" s="42">
        <f t="shared" si="10"/>
        <v>12.4234625965037</v>
      </c>
      <c r="F257" s="95">
        <v>14</v>
      </c>
      <c r="G257" s="44">
        <v>12.69</v>
      </c>
      <c r="H257" s="37"/>
      <c r="IS257" s="13"/>
      <c r="IT257" s="13"/>
    </row>
    <row r="258" s="7" customFormat="true" customHeight="true" spans="1:254">
      <c r="A258" s="26">
        <f>SUBTOTAL(103,$B$6:B258)</f>
        <v>240</v>
      </c>
      <c r="B258" s="55" t="s">
        <v>294</v>
      </c>
      <c r="C258" s="27" t="s">
        <v>319</v>
      </c>
      <c r="D258" s="28" t="s">
        <v>272</v>
      </c>
      <c r="E258" s="42">
        <f t="shared" si="10"/>
        <v>18.6351938947555</v>
      </c>
      <c r="F258" s="95">
        <v>21</v>
      </c>
      <c r="G258" s="44">
        <v>12.69</v>
      </c>
      <c r="H258" s="37"/>
      <c r="IS258" s="13"/>
      <c r="IT258" s="13"/>
    </row>
    <row r="259" s="7" customFormat="true" customHeight="true" spans="1:254">
      <c r="A259" s="26">
        <f>SUBTOTAL(103,$B$6:B259)</f>
        <v>241</v>
      </c>
      <c r="B259" s="55" t="s">
        <v>294</v>
      </c>
      <c r="C259" s="27" t="s">
        <v>320</v>
      </c>
      <c r="D259" s="28" t="s">
        <v>272</v>
      </c>
      <c r="E259" s="42">
        <f t="shared" ref="E259:E322" si="11">IF(F259="/","/",F259/(1+$G259/100))</f>
        <v>26.6217055639365</v>
      </c>
      <c r="F259" s="95">
        <v>30</v>
      </c>
      <c r="G259" s="44">
        <v>12.69</v>
      </c>
      <c r="H259" s="37"/>
      <c r="IS259" s="13"/>
      <c r="IT259" s="13"/>
    </row>
    <row r="260" s="7" customFormat="true" customHeight="true" spans="1:254">
      <c r="A260" s="26">
        <f>SUBTOTAL(103,$B$6:B260)</f>
        <v>242</v>
      </c>
      <c r="B260" s="55" t="s">
        <v>294</v>
      </c>
      <c r="C260" s="27" t="s">
        <v>321</v>
      </c>
      <c r="D260" s="28" t="s">
        <v>272</v>
      </c>
      <c r="E260" s="42">
        <f t="shared" si="11"/>
        <v>40.8199485313692</v>
      </c>
      <c r="F260" s="95">
        <v>46</v>
      </c>
      <c r="G260" s="44">
        <v>12.69</v>
      </c>
      <c r="H260" s="37"/>
      <c r="IS260" s="13"/>
      <c r="IT260" s="13"/>
    </row>
    <row r="261" s="7" customFormat="true" customHeight="true" spans="1:254">
      <c r="A261" s="26">
        <f>SUBTOTAL(103,$B$6:B261)</f>
        <v>243</v>
      </c>
      <c r="B261" s="55" t="s">
        <v>294</v>
      </c>
      <c r="C261" s="27" t="s">
        <v>322</v>
      </c>
      <c r="D261" s="28" t="s">
        <v>272</v>
      </c>
      <c r="E261" s="42">
        <f t="shared" si="11"/>
        <v>60.3425326115893</v>
      </c>
      <c r="F261" s="95">
        <v>68</v>
      </c>
      <c r="G261" s="44">
        <v>12.69</v>
      </c>
      <c r="H261" s="37"/>
      <c r="IS261" s="13"/>
      <c r="IT261" s="13"/>
    </row>
    <row r="262" s="7" customFormat="true" customHeight="true" spans="1:254">
      <c r="A262" s="26">
        <f>SUBTOTAL(103,$B$6:B262)</f>
        <v>244</v>
      </c>
      <c r="B262" s="55" t="s">
        <v>294</v>
      </c>
      <c r="C262" s="27" t="s">
        <v>323</v>
      </c>
      <c r="D262" s="28" t="s">
        <v>272</v>
      </c>
      <c r="E262" s="42">
        <f t="shared" si="11"/>
        <v>93.1759694737776</v>
      </c>
      <c r="F262" s="95">
        <v>105</v>
      </c>
      <c r="G262" s="44">
        <v>12.69</v>
      </c>
      <c r="H262" s="37"/>
      <c r="IS262" s="13"/>
      <c r="IT262" s="13"/>
    </row>
    <row r="263" s="7" customFormat="true" customHeight="true" spans="1:254">
      <c r="A263" s="26">
        <f>SUBTOTAL(103,$B$6:B263)</f>
        <v>245</v>
      </c>
      <c r="B263" s="55" t="s">
        <v>294</v>
      </c>
      <c r="C263" s="27" t="s">
        <v>324</v>
      </c>
      <c r="D263" s="28" t="s">
        <v>272</v>
      </c>
      <c r="E263" s="42">
        <f t="shared" si="11"/>
        <v>122.90354068684</v>
      </c>
      <c r="F263" s="95">
        <v>138.5</v>
      </c>
      <c r="G263" s="44">
        <v>12.69</v>
      </c>
      <c r="H263" s="37"/>
      <c r="IS263" s="13"/>
      <c r="IT263" s="13"/>
    </row>
    <row r="264" s="7" customFormat="true" customHeight="true" spans="1:254">
      <c r="A264" s="26">
        <f>SUBTOTAL(103,$B$6:B264)</f>
        <v>246</v>
      </c>
      <c r="B264" s="55" t="s">
        <v>294</v>
      </c>
      <c r="C264" s="27" t="s">
        <v>325</v>
      </c>
      <c r="D264" s="28" t="s">
        <v>272</v>
      </c>
      <c r="E264" s="42">
        <f t="shared" si="11"/>
        <v>168.604135238264</v>
      </c>
      <c r="F264" s="95">
        <v>190</v>
      </c>
      <c r="G264" s="44">
        <v>12.69</v>
      </c>
      <c r="H264" s="37"/>
      <c r="IS264" s="13"/>
      <c r="IT264" s="13"/>
    </row>
    <row r="265" s="7" customFormat="true" customHeight="true" spans="1:254">
      <c r="A265" s="26">
        <f>SUBTOTAL(103,$B$6:B265)</f>
        <v>247</v>
      </c>
      <c r="B265" s="55" t="s">
        <v>294</v>
      </c>
      <c r="C265" s="27" t="s">
        <v>326</v>
      </c>
      <c r="D265" s="28" t="s">
        <v>272</v>
      </c>
      <c r="E265" s="42">
        <f t="shared" si="11"/>
        <v>239.595350075428</v>
      </c>
      <c r="F265" s="95">
        <v>270</v>
      </c>
      <c r="G265" s="44">
        <v>12.69</v>
      </c>
      <c r="H265" s="37"/>
      <c r="IS265" s="13"/>
      <c r="IT265" s="13"/>
    </row>
    <row r="266" s="7" customFormat="true" customHeight="true" spans="1:254">
      <c r="A266" s="26">
        <f>SUBTOTAL(103,$B$6:B266)</f>
        <v>248</v>
      </c>
      <c r="B266" s="55" t="s">
        <v>294</v>
      </c>
      <c r="C266" s="27" t="s">
        <v>327</v>
      </c>
      <c r="D266" s="28" t="s">
        <v>272</v>
      </c>
      <c r="E266" s="42">
        <f t="shared" si="11"/>
        <v>323.010027509096</v>
      </c>
      <c r="F266" s="95">
        <v>364</v>
      </c>
      <c r="G266" s="44">
        <v>12.69</v>
      </c>
      <c r="H266" s="37"/>
      <c r="IS266" s="13"/>
      <c r="IT266" s="13"/>
    </row>
    <row r="267" s="7" customFormat="true" customHeight="true" spans="1:254">
      <c r="A267" s="26">
        <f>SUBTOTAL(103,$B$6:B267)</f>
        <v>249</v>
      </c>
      <c r="B267" s="55" t="s">
        <v>294</v>
      </c>
      <c r="C267" s="27" t="s">
        <v>328</v>
      </c>
      <c r="D267" s="28" t="s">
        <v>272</v>
      </c>
      <c r="E267" s="42">
        <f t="shared" si="11"/>
        <v>408.199485313692</v>
      </c>
      <c r="F267" s="95">
        <v>460</v>
      </c>
      <c r="G267" s="44">
        <v>12.69</v>
      </c>
      <c r="H267" s="37"/>
      <c r="IS267" s="13"/>
      <c r="IT267" s="13"/>
    </row>
    <row r="268" s="7" customFormat="true" customHeight="true" spans="1:254">
      <c r="A268" s="26">
        <f>SUBTOTAL(103,$B$6:B268)</f>
        <v>250</v>
      </c>
      <c r="B268" s="55" t="s">
        <v>294</v>
      </c>
      <c r="C268" s="27" t="s">
        <v>329</v>
      </c>
      <c r="D268" s="28" t="s">
        <v>272</v>
      </c>
      <c r="E268" s="42">
        <f t="shared" si="11"/>
        <v>504.925015529328</v>
      </c>
      <c r="F268" s="95">
        <v>569</v>
      </c>
      <c r="G268" s="44">
        <v>12.69</v>
      </c>
      <c r="H268" s="37"/>
      <c r="IS268" s="13"/>
      <c r="IT268" s="13"/>
    </row>
    <row r="269" s="7" customFormat="true" customHeight="true" spans="1:254">
      <c r="A269" s="26">
        <f>SUBTOTAL(103,$B$6:B269)</f>
        <v>251</v>
      </c>
      <c r="B269" s="55" t="s">
        <v>294</v>
      </c>
      <c r="C269" s="27" t="s">
        <v>330</v>
      </c>
      <c r="D269" s="28" t="s">
        <v>272</v>
      </c>
      <c r="E269" s="42">
        <f t="shared" si="11"/>
        <v>628.272251308901</v>
      </c>
      <c r="F269" s="95">
        <v>708</v>
      </c>
      <c r="G269" s="44">
        <v>12.69</v>
      </c>
      <c r="H269" s="37"/>
      <c r="IS269" s="13"/>
      <c r="IT269" s="13"/>
    </row>
    <row r="270" s="7" customFormat="true" customHeight="true" spans="1:254">
      <c r="A270" s="26">
        <f>SUBTOTAL(103,$B$6:B270)</f>
        <v>252</v>
      </c>
      <c r="B270" s="55" t="s">
        <v>294</v>
      </c>
      <c r="C270" s="27" t="s">
        <v>331</v>
      </c>
      <c r="D270" s="28" t="s">
        <v>272</v>
      </c>
      <c r="E270" s="42">
        <f t="shared" si="11"/>
        <v>12.4234625965037</v>
      </c>
      <c r="F270" s="95">
        <v>14</v>
      </c>
      <c r="G270" s="44">
        <v>12.69</v>
      </c>
      <c r="H270" s="37"/>
      <c r="IS270" s="13"/>
      <c r="IT270" s="13"/>
    </row>
    <row r="271" s="7" customFormat="true" customHeight="true" spans="1:254">
      <c r="A271" s="26">
        <f>SUBTOTAL(103,$B$6:B271)</f>
        <v>253</v>
      </c>
      <c r="B271" s="55" t="s">
        <v>294</v>
      </c>
      <c r="C271" s="27" t="s">
        <v>332</v>
      </c>
      <c r="D271" s="28" t="s">
        <v>272</v>
      </c>
      <c r="E271" s="42">
        <f t="shared" si="11"/>
        <v>18.6351938947555</v>
      </c>
      <c r="F271" s="95">
        <v>21</v>
      </c>
      <c r="G271" s="44">
        <v>12.69</v>
      </c>
      <c r="H271" s="37"/>
      <c r="IS271" s="13"/>
      <c r="IT271" s="13"/>
    </row>
    <row r="272" s="7" customFormat="true" customHeight="true" spans="1:254">
      <c r="A272" s="26">
        <f>SUBTOTAL(103,$B$6:B272)</f>
        <v>254</v>
      </c>
      <c r="B272" s="55" t="s">
        <v>294</v>
      </c>
      <c r="C272" s="27" t="s">
        <v>333</v>
      </c>
      <c r="D272" s="28" t="s">
        <v>272</v>
      </c>
      <c r="E272" s="42">
        <f t="shared" si="11"/>
        <v>29.2838761203301</v>
      </c>
      <c r="F272" s="95">
        <v>33</v>
      </c>
      <c r="G272" s="44">
        <v>12.69</v>
      </c>
      <c r="H272" s="37"/>
      <c r="IS272" s="13"/>
      <c r="IT272" s="13"/>
    </row>
    <row r="273" s="7" customFormat="true" customHeight="true" spans="1:254">
      <c r="A273" s="26">
        <f>SUBTOTAL(103,$B$6:B273)</f>
        <v>255</v>
      </c>
      <c r="B273" s="55" t="s">
        <v>294</v>
      </c>
      <c r="C273" s="27" t="s">
        <v>334</v>
      </c>
      <c r="D273" s="28" t="s">
        <v>272</v>
      </c>
      <c r="E273" s="42">
        <f t="shared" si="11"/>
        <v>39.0451681604401</v>
      </c>
      <c r="F273" s="95">
        <v>44</v>
      </c>
      <c r="G273" s="44">
        <v>12.69</v>
      </c>
      <c r="H273" s="37"/>
      <c r="IS273" s="13"/>
      <c r="IT273" s="13"/>
    </row>
    <row r="274" s="7" customFormat="true" customHeight="true" spans="1:254">
      <c r="A274" s="26">
        <f>SUBTOTAL(103,$B$6:B274)</f>
        <v>256</v>
      </c>
      <c r="B274" s="55" t="s">
        <v>294</v>
      </c>
      <c r="C274" s="27" t="s">
        <v>335</v>
      </c>
      <c r="D274" s="28" t="s">
        <v>272</v>
      </c>
      <c r="E274" s="42">
        <f t="shared" si="11"/>
        <v>62.1173129825184</v>
      </c>
      <c r="F274" s="95">
        <v>70</v>
      </c>
      <c r="G274" s="44">
        <v>12.69</v>
      </c>
      <c r="H274" s="37"/>
      <c r="IS274" s="13"/>
      <c r="IT274" s="13"/>
    </row>
    <row r="275" s="7" customFormat="true" customHeight="true" spans="1:254">
      <c r="A275" s="26">
        <f>SUBTOTAL(103,$B$6:B275)</f>
        <v>257</v>
      </c>
      <c r="B275" s="55" t="s">
        <v>294</v>
      </c>
      <c r="C275" s="27" t="s">
        <v>336</v>
      </c>
      <c r="D275" s="28" t="s">
        <v>272</v>
      </c>
      <c r="E275" s="42">
        <f t="shared" si="11"/>
        <v>80.3088117845417</v>
      </c>
      <c r="F275" s="95">
        <v>90.5</v>
      </c>
      <c r="G275" s="44">
        <v>12.69</v>
      </c>
      <c r="H275" s="37"/>
      <c r="IS275" s="13"/>
      <c r="IT275" s="13"/>
    </row>
    <row r="276" s="7" customFormat="true" customHeight="true" spans="1:254">
      <c r="A276" s="26">
        <f>SUBTOTAL(103,$B$6:B276)</f>
        <v>258</v>
      </c>
      <c r="B276" s="55" t="s">
        <v>294</v>
      </c>
      <c r="C276" s="27" t="s">
        <v>337</v>
      </c>
      <c r="D276" s="28" t="s">
        <v>272</v>
      </c>
      <c r="E276" s="42">
        <f t="shared" si="11"/>
        <v>113.585943739462</v>
      </c>
      <c r="F276" s="95">
        <v>128</v>
      </c>
      <c r="G276" s="44">
        <v>12.69</v>
      </c>
      <c r="H276" s="37"/>
      <c r="IS276" s="13"/>
      <c r="IT276" s="13"/>
    </row>
    <row r="277" s="7" customFormat="true" customHeight="true" spans="1:254">
      <c r="A277" s="26">
        <f>SUBTOTAL(103,$B$6:B277)</f>
        <v>259</v>
      </c>
      <c r="B277" s="55" t="s">
        <v>294</v>
      </c>
      <c r="C277" s="27" t="s">
        <v>338</v>
      </c>
      <c r="D277" s="28" t="s">
        <v>272</v>
      </c>
      <c r="E277" s="42">
        <f t="shared" si="11"/>
        <v>155.293282456296</v>
      </c>
      <c r="F277" s="95">
        <v>175</v>
      </c>
      <c r="G277" s="44">
        <v>12.69</v>
      </c>
      <c r="H277" s="37"/>
      <c r="IS277" s="13"/>
      <c r="IT277" s="13"/>
    </row>
    <row r="278" s="7" customFormat="true" customHeight="true" spans="1:254">
      <c r="A278" s="26">
        <f>SUBTOTAL(103,$B$6:B278)</f>
        <v>260</v>
      </c>
      <c r="B278" s="55" t="s">
        <v>294</v>
      </c>
      <c r="C278" s="27" t="s">
        <v>339</v>
      </c>
      <c r="D278" s="28" t="s">
        <v>272</v>
      </c>
      <c r="E278" s="42">
        <f t="shared" si="11"/>
        <v>215.635815067885</v>
      </c>
      <c r="F278" s="95">
        <v>243</v>
      </c>
      <c r="G278" s="44">
        <v>12.69</v>
      </c>
      <c r="H278" s="37"/>
      <c r="IS278" s="13"/>
      <c r="IT278" s="13"/>
    </row>
    <row r="279" s="7" customFormat="true" customHeight="true" spans="1:254">
      <c r="A279" s="26">
        <f>SUBTOTAL(103,$B$6:B279)</f>
        <v>261</v>
      </c>
      <c r="B279" s="55" t="s">
        <v>294</v>
      </c>
      <c r="C279" s="27" t="s">
        <v>340</v>
      </c>
      <c r="D279" s="28" t="s">
        <v>272</v>
      </c>
      <c r="E279" s="42">
        <f t="shared" si="11"/>
        <v>271.541396752152</v>
      </c>
      <c r="F279" s="95">
        <v>306</v>
      </c>
      <c r="G279" s="44">
        <v>12.69</v>
      </c>
      <c r="H279" s="37"/>
      <c r="IS279" s="13"/>
      <c r="IT279" s="13"/>
    </row>
    <row r="280" s="7" customFormat="true" customHeight="true" spans="1:254">
      <c r="A280" s="26">
        <f>SUBTOTAL(103,$B$6:B280)</f>
        <v>262</v>
      </c>
      <c r="B280" s="55" t="s">
        <v>294</v>
      </c>
      <c r="C280" s="27" t="s">
        <v>341</v>
      </c>
      <c r="D280" s="28" t="s">
        <v>272</v>
      </c>
      <c r="E280" s="42">
        <f t="shared" si="11"/>
        <v>330.109148992812</v>
      </c>
      <c r="F280" s="95">
        <v>372</v>
      </c>
      <c r="G280" s="44">
        <v>12.69</v>
      </c>
      <c r="H280" s="37"/>
      <c r="IS280" s="13"/>
      <c r="IT280" s="13"/>
    </row>
    <row r="281" s="7" customFormat="true" customHeight="true" spans="1:254">
      <c r="A281" s="26">
        <f>SUBTOTAL(103,$B$6:B281)</f>
        <v>263</v>
      </c>
      <c r="B281" s="55" t="s">
        <v>294</v>
      </c>
      <c r="C281" s="27" t="s">
        <v>342</v>
      </c>
      <c r="D281" s="28" t="s">
        <v>272</v>
      </c>
      <c r="E281" s="42">
        <f t="shared" si="11"/>
        <v>414.411216611944</v>
      </c>
      <c r="F281" s="95">
        <v>467</v>
      </c>
      <c r="G281" s="44">
        <v>12.69</v>
      </c>
      <c r="H281" s="37"/>
      <c r="IS281" s="13"/>
      <c r="IT281" s="13"/>
    </row>
    <row r="282" s="7" customFormat="true" customHeight="true" spans="1:254">
      <c r="A282" s="26">
        <f>SUBTOTAL(103,$B$6:B282)</f>
        <v>264</v>
      </c>
      <c r="B282" s="55" t="s">
        <v>294</v>
      </c>
      <c r="C282" s="27" t="s">
        <v>343</v>
      </c>
      <c r="D282" s="28" t="s">
        <v>272</v>
      </c>
      <c r="E282" s="42">
        <f t="shared" si="11"/>
        <v>535.983672020587</v>
      </c>
      <c r="F282" s="95">
        <v>604</v>
      </c>
      <c r="G282" s="44">
        <v>12.69</v>
      </c>
      <c r="H282" s="37"/>
      <c r="IS282" s="13"/>
      <c r="IT282" s="13"/>
    </row>
    <row r="283" s="7" customFormat="true" customHeight="true" spans="1:254">
      <c r="A283" s="26">
        <f>SUBTOTAL(103,$B$6:B283)</f>
        <v>265</v>
      </c>
      <c r="B283" s="55" t="s">
        <v>294</v>
      </c>
      <c r="C283" s="27" t="s">
        <v>344</v>
      </c>
      <c r="D283" s="28" t="s">
        <v>272</v>
      </c>
      <c r="E283" s="42">
        <f t="shared" si="11"/>
        <v>23.9595350075428</v>
      </c>
      <c r="F283" s="95">
        <v>27</v>
      </c>
      <c r="G283" s="44">
        <v>12.69</v>
      </c>
      <c r="H283" s="37"/>
      <c r="IS283" s="13"/>
      <c r="IT283" s="13"/>
    </row>
    <row r="284" s="7" customFormat="true" customHeight="true" spans="1:254">
      <c r="A284" s="26">
        <f>SUBTOTAL(103,$B$6:B284)</f>
        <v>266</v>
      </c>
      <c r="B284" s="55" t="s">
        <v>294</v>
      </c>
      <c r="C284" s="27" t="s">
        <v>345</v>
      </c>
      <c r="D284" s="28" t="s">
        <v>272</v>
      </c>
      <c r="E284" s="42">
        <f t="shared" si="11"/>
        <v>35.4956074185819</v>
      </c>
      <c r="F284" s="95">
        <v>40</v>
      </c>
      <c r="G284" s="44">
        <v>12.69</v>
      </c>
      <c r="H284" s="37"/>
      <c r="IS284" s="13"/>
      <c r="IT284" s="13"/>
    </row>
    <row r="285" s="7" customFormat="true" customHeight="true" spans="1:254">
      <c r="A285" s="26">
        <f>SUBTOTAL(103,$B$6:B285)</f>
        <v>267</v>
      </c>
      <c r="B285" s="55" t="s">
        <v>294</v>
      </c>
      <c r="C285" s="27" t="s">
        <v>346</v>
      </c>
      <c r="D285" s="28" t="s">
        <v>272</v>
      </c>
      <c r="E285" s="42">
        <f t="shared" si="11"/>
        <v>55.018191498802</v>
      </c>
      <c r="F285" s="95">
        <v>62</v>
      </c>
      <c r="G285" s="44">
        <v>12.69</v>
      </c>
      <c r="H285" s="37"/>
      <c r="IS285" s="13"/>
      <c r="IT285" s="13"/>
    </row>
    <row r="286" s="7" customFormat="true" customHeight="true" spans="1:254">
      <c r="A286" s="26">
        <f>SUBTOTAL(103,$B$6:B286)</f>
        <v>268</v>
      </c>
      <c r="B286" s="55" t="s">
        <v>294</v>
      </c>
      <c r="C286" s="27" t="s">
        <v>347</v>
      </c>
      <c r="D286" s="28" t="s">
        <v>272</v>
      </c>
      <c r="E286" s="42">
        <f t="shared" si="11"/>
        <v>83.4146774336676</v>
      </c>
      <c r="F286" s="95">
        <v>94</v>
      </c>
      <c r="G286" s="44">
        <v>12.69</v>
      </c>
      <c r="H286" s="37"/>
      <c r="IS286" s="13"/>
      <c r="IT286" s="13"/>
    </row>
    <row r="287" s="7" customFormat="true" customHeight="true" spans="1:254">
      <c r="A287" s="26">
        <f>SUBTOTAL(103,$B$6:B287)</f>
        <v>269</v>
      </c>
      <c r="B287" s="55" t="s">
        <v>294</v>
      </c>
      <c r="C287" s="27" t="s">
        <v>348</v>
      </c>
      <c r="D287" s="28" t="s">
        <v>272</v>
      </c>
      <c r="E287" s="42">
        <f t="shared" si="11"/>
        <v>102.937261513888</v>
      </c>
      <c r="F287" s="95">
        <v>116</v>
      </c>
      <c r="G287" s="44">
        <v>12.69</v>
      </c>
      <c r="H287" s="37"/>
      <c r="IS287" s="13"/>
      <c r="IT287" s="13"/>
    </row>
    <row r="288" s="7" customFormat="true" customHeight="true" spans="1:254">
      <c r="A288" s="26">
        <f>SUBTOTAL(103,$B$6:B288)</f>
        <v>270</v>
      </c>
      <c r="B288" s="55" t="s">
        <v>294</v>
      </c>
      <c r="C288" s="27" t="s">
        <v>349</v>
      </c>
      <c r="D288" s="28" t="s">
        <v>272</v>
      </c>
      <c r="E288" s="42">
        <f t="shared" si="11"/>
        <v>143.757210045257</v>
      </c>
      <c r="F288" s="95">
        <v>162</v>
      </c>
      <c r="G288" s="44">
        <v>12.69</v>
      </c>
      <c r="H288" s="37"/>
      <c r="IS288" s="13"/>
      <c r="IT288" s="13"/>
    </row>
    <row r="289" s="7" customFormat="true" customHeight="true" spans="1:254">
      <c r="A289" s="26">
        <f>SUBTOTAL(103,$B$6:B289)</f>
        <v>271</v>
      </c>
      <c r="B289" s="55" t="s">
        <v>294</v>
      </c>
      <c r="C289" s="27" t="s">
        <v>350</v>
      </c>
      <c r="D289" s="28" t="s">
        <v>272</v>
      </c>
      <c r="E289" s="42">
        <f t="shared" si="11"/>
        <v>196.556926080398</v>
      </c>
      <c r="F289" s="95">
        <v>221.5</v>
      </c>
      <c r="G289" s="44">
        <v>12.69</v>
      </c>
      <c r="H289" s="37"/>
      <c r="IS289" s="13"/>
      <c r="IT289" s="13"/>
    </row>
    <row r="290" s="7" customFormat="true" customHeight="true" spans="1:254">
      <c r="A290" s="26">
        <f>SUBTOTAL(103,$B$6:B290)</f>
        <v>272</v>
      </c>
      <c r="B290" s="55" t="s">
        <v>294</v>
      </c>
      <c r="C290" s="27" t="s">
        <v>351</v>
      </c>
      <c r="D290" s="28" t="s">
        <v>272</v>
      </c>
      <c r="E290" s="42">
        <f t="shared" si="11"/>
        <v>269.766616381223</v>
      </c>
      <c r="F290" s="95">
        <v>304</v>
      </c>
      <c r="G290" s="44">
        <v>12.69</v>
      </c>
      <c r="H290" s="37"/>
      <c r="IS290" s="13"/>
      <c r="IT290" s="13"/>
    </row>
    <row r="291" s="7" customFormat="true" customHeight="true" spans="1:254">
      <c r="A291" s="26">
        <f>SUBTOTAL(103,$B$6:B291)</f>
        <v>273</v>
      </c>
      <c r="B291" s="55" t="s">
        <v>294</v>
      </c>
      <c r="C291" s="27" t="s">
        <v>352</v>
      </c>
      <c r="D291" s="28" t="s">
        <v>272</v>
      </c>
      <c r="E291" s="42">
        <f t="shared" si="11"/>
        <v>349.631733073032</v>
      </c>
      <c r="F291" s="95">
        <v>394</v>
      </c>
      <c r="G291" s="44">
        <v>12.69</v>
      </c>
      <c r="H291" s="37"/>
      <c r="IS291" s="13"/>
      <c r="IT291" s="13"/>
    </row>
    <row r="292" s="7" customFormat="true" customHeight="true" spans="1:254">
      <c r="A292" s="26">
        <f>SUBTOTAL(103,$B$6:B292)</f>
        <v>274</v>
      </c>
      <c r="B292" s="55" t="s">
        <v>294</v>
      </c>
      <c r="C292" s="27" t="s">
        <v>353</v>
      </c>
      <c r="D292" s="28" t="s">
        <v>272</v>
      </c>
      <c r="E292" s="42">
        <f t="shared" si="11"/>
        <v>413.52382642648</v>
      </c>
      <c r="F292" s="95">
        <v>466</v>
      </c>
      <c r="G292" s="44">
        <v>12.69</v>
      </c>
      <c r="H292" s="37"/>
      <c r="IS292" s="13"/>
      <c r="IT292" s="13"/>
    </row>
    <row r="293" s="7" customFormat="true" customHeight="true" spans="1:254">
      <c r="A293" s="26">
        <f>SUBTOTAL(103,$B$6:B293)</f>
        <v>275</v>
      </c>
      <c r="B293" s="55" t="s">
        <v>294</v>
      </c>
      <c r="C293" s="27" t="s">
        <v>354</v>
      </c>
      <c r="D293" s="28" t="s">
        <v>272</v>
      </c>
      <c r="E293" s="42">
        <f t="shared" si="11"/>
        <v>519.123258496761</v>
      </c>
      <c r="F293" s="95">
        <v>585</v>
      </c>
      <c r="G293" s="44">
        <v>12.69</v>
      </c>
      <c r="H293" s="37"/>
      <c r="IS293" s="13"/>
      <c r="IT293" s="13"/>
    </row>
    <row r="294" s="7" customFormat="true" customHeight="true" spans="1:254">
      <c r="A294" s="26">
        <f>SUBTOTAL(103,$B$6:B294)</f>
        <v>276</v>
      </c>
      <c r="B294" s="55" t="s">
        <v>294</v>
      </c>
      <c r="C294" s="27" t="s">
        <v>355</v>
      </c>
      <c r="D294" s="28" t="s">
        <v>272</v>
      </c>
      <c r="E294" s="42">
        <f t="shared" si="11"/>
        <v>674.416540953057</v>
      </c>
      <c r="F294" s="95">
        <v>760</v>
      </c>
      <c r="G294" s="44">
        <v>12.69</v>
      </c>
      <c r="H294" s="37"/>
      <c r="IS294" s="13"/>
      <c r="IT294" s="13"/>
    </row>
    <row r="295" s="7" customFormat="true" customHeight="true" spans="1:254">
      <c r="A295" s="26">
        <f>SUBTOTAL(103,$B$6:B295)</f>
        <v>277</v>
      </c>
      <c r="B295" s="55" t="s">
        <v>294</v>
      </c>
      <c r="C295" s="27" t="s">
        <v>356</v>
      </c>
      <c r="D295" s="28" t="s">
        <v>272</v>
      </c>
      <c r="E295" s="42">
        <f t="shared" si="11"/>
        <v>39.9325583459047</v>
      </c>
      <c r="F295" s="95">
        <v>45</v>
      </c>
      <c r="G295" s="44">
        <v>12.69</v>
      </c>
      <c r="H295" s="37"/>
      <c r="IS295" s="13"/>
      <c r="IT295" s="13"/>
    </row>
    <row r="296" s="7" customFormat="true" customHeight="true" spans="1:254">
      <c r="A296" s="26">
        <f>SUBTOTAL(103,$B$6:B296)</f>
        <v>278</v>
      </c>
      <c r="B296" s="55" t="s">
        <v>294</v>
      </c>
      <c r="C296" s="27" t="s">
        <v>357</v>
      </c>
      <c r="D296" s="28" t="s">
        <v>272</v>
      </c>
      <c r="E296" s="42">
        <f t="shared" si="11"/>
        <v>63.004703167983</v>
      </c>
      <c r="F296" s="95">
        <v>71</v>
      </c>
      <c r="G296" s="44">
        <v>12.69</v>
      </c>
      <c r="H296" s="37"/>
      <c r="IS296" s="13"/>
      <c r="IT296" s="13"/>
    </row>
    <row r="297" s="7" customFormat="true" customHeight="true" spans="1:254">
      <c r="A297" s="26">
        <f>SUBTOTAL(103,$B$6:B297)</f>
        <v>279</v>
      </c>
      <c r="B297" s="55" t="s">
        <v>294</v>
      </c>
      <c r="C297" s="27" t="s">
        <v>358</v>
      </c>
      <c r="D297" s="28" t="s">
        <v>272</v>
      </c>
      <c r="E297" s="42">
        <f t="shared" si="11"/>
        <v>89.6264087319194</v>
      </c>
      <c r="F297" s="95">
        <v>101</v>
      </c>
      <c r="G297" s="44">
        <v>12.69</v>
      </c>
      <c r="H297" s="37"/>
      <c r="IS297" s="13"/>
      <c r="IT297" s="13"/>
    </row>
    <row r="298" s="7" customFormat="true" customHeight="true" spans="1:254">
      <c r="A298" s="26">
        <f>SUBTOTAL(103,$B$6:B298)</f>
        <v>280</v>
      </c>
      <c r="B298" s="55" t="s">
        <v>294</v>
      </c>
      <c r="C298" s="27" t="s">
        <v>359</v>
      </c>
      <c r="D298" s="28" t="s">
        <v>272</v>
      </c>
      <c r="E298" s="42">
        <f t="shared" si="11"/>
        <v>124.234625965037</v>
      </c>
      <c r="F298" s="95">
        <v>140</v>
      </c>
      <c r="G298" s="44">
        <v>12.69</v>
      </c>
      <c r="H298" s="37"/>
      <c r="IS298" s="13"/>
      <c r="IT298" s="13"/>
    </row>
    <row r="299" s="7" customFormat="true" customHeight="true" spans="1:254">
      <c r="A299" s="26">
        <f>SUBTOTAL(103,$B$6:B299)</f>
        <v>281</v>
      </c>
      <c r="B299" s="55" t="s">
        <v>294</v>
      </c>
      <c r="C299" s="27" t="s">
        <v>360</v>
      </c>
      <c r="D299" s="28" t="s">
        <v>272</v>
      </c>
      <c r="E299" s="42">
        <f t="shared" si="11"/>
        <v>173.041086165587</v>
      </c>
      <c r="F299" s="95">
        <v>195</v>
      </c>
      <c r="G299" s="44">
        <v>12.69</v>
      </c>
      <c r="H299" s="37"/>
      <c r="IS299" s="13"/>
      <c r="IT299" s="13"/>
    </row>
    <row r="300" s="7" customFormat="true" customHeight="true" spans="1:254">
      <c r="A300" s="26">
        <f>SUBTOTAL(103,$B$6:B300)</f>
        <v>282</v>
      </c>
      <c r="B300" s="55" t="s">
        <v>294</v>
      </c>
      <c r="C300" s="27" t="s">
        <v>361</v>
      </c>
      <c r="D300" s="28" t="s">
        <v>272</v>
      </c>
      <c r="E300" s="42">
        <f t="shared" si="11"/>
        <v>244.032301002751</v>
      </c>
      <c r="F300" s="95">
        <v>275</v>
      </c>
      <c r="G300" s="44">
        <v>12.69</v>
      </c>
      <c r="H300" s="37"/>
      <c r="IS300" s="13"/>
      <c r="IT300" s="13"/>
    </row>
    <row r="301" s="7" customFormat="true" customHeight="true" spans="1:254">
      <c r="A301" s="26">
        <f>SUBTOTAL(103,$B$6:B301)</f>
        <v>283</v>
      </c>
      <c r="B301" s="55" t="s">
        <v>294</v>
      </c>
      <c r="C301" s="27" t="s">
        <v>362</v>
      </c>
      <c r="D301" s="28" t="s">
        <v>272</v>
      </c>
      <c r="E301" s="42">
        <f t="shared" si="11"/>
        <v>334.546099920135</v>
      </c>
      <c r="F301" s="95">
        <v>377</v>
      </c>
      <c r="G301" s="44">
        <v>12.69</v>
      </c>
      <c r="H301" s="37"/>
      <c r="IS301" s="13"/>
      <c r="IT301" s="13"/>
    </row>
    <row r="302" s="7" customFormat="true" customHeight="true" spans="1:254">
      <c r="A302" s="26">
        <f>SUBTOTAL(103,$B$6:B302)</f>
        <v>284</v>
      </c>
      <c r="B302" s="55" t="s">
        <v>294</v>
      </c>
      <c r="C302" s="27" t="s">
        <v>363</v>
      </c>
      <c r="D302" s="28" t="s">
        <v>272</v>
      </c>
      <c r="E302" s="42">
        <f t="shared" si="11"/>
        <v>423.28511846659</v>
      </c>
      <c r="F302" s="95">
        <v>477</v>
      </c>
      <c r="G302" s="44">
        <v>12.69</v>
      </c>
      <c r="H302" s="37"/>
      <c r="IS302" s="13"/>
      <c r="IT302" s="13"/>
    </row>
    <row r="303" s="7" customFormat="true" customHeight="true" spans="1:254">
      <c r="A303" s="26">
        <f>SUBTOTAL(103,$B$6:B303)</f>
        <v>285</v>
      </c>
      <c r="B303" s="55" t="s">
        <v>294</v>
      </c>
      <c r="C303" s="27" t="s">
        <v>364</v>
      </c>
      <c r="D303" s="28" t="s">
        <v>272</v>
      </c>
      <c r="E303" s="42">
        <f t="shared" si="11"/>
        <v>504.037625343864</v>
      </c>
      <c r="F303" s="95">
        <v>568</v>
      </c>
      <c r="G303" s="44">
        <v>12.69</v>
      </c>
      <c r="H303" s="37"/>
      <c r="IS303" s="13"/>
      <c r="IT303" s="13"/>
    </row>
    <row r="304" s="7" customFormat="true" customHeight="true" spans="1:254">
      <c r="A304" s="26">
        <f>SUBTOTAL(103,$B$6:B304)</f>
        <v>286</v>
      </c>
      <c r="B304" s="55" t="s">
        <v>294</v>
      </c>
      <c r="C304" s="27" t="s">
        <v>365</v>
      </c>
      <c r="D304" s="28" t="s">
        <v>272</v>
      </c>
      <c r="E304" s="42">
        <f t="shared" si="11"/>
        <v>643.357884461798</v>
      </c>
      <c r="F304" s="95">
        <v>725</v>
      </c>
      <c r="G304" s="44">
        <v>12.69</v>
      </c>
      <c r="H304" s="37"/>
      <c r="IS304" s="13"/>
      <c r="IT304" s="13"/>
    </row>
    <row r="305" s="7" customFormat="true" customHeight="true" spans="1:254">
      <c r="A305" s="26">
        <f>SUBTOTAL(103,$B$6:B305)</f>
        <v>287</v>
      </c>
      <c r="B305" s="55" t="s">
        <v>294</v>
      </c>
      <c r="C305" s="27" t="s">
        <v>366</v>
      </c>
      <c r="D305" s="28" t="s">
        <v>272</v>
      </c>
      <c r="E305" s="42">
        <f t="shared" si="11"/>
        <v>784.452923950661</v>
      </c>
      <c r="F305" s="95">
        <v>884</v>
      </c>
      <c r="G305" s="44">
        <v>12.69</v>
      </c>
      <c r="H305" s="37"/>
      <c r="IS305" s="13"/>
      <c r="IT305" s="13"/>
    </row>
    <row r="306" s="7" customFormat="true" customHeight="true" spans="1:254">
      <c r="A306" s="26">
        <f>SUBTOTAL(103,$B$6:B306)</f>
        <v>288</v>
      </c>
      <c r="B306" s="28" t="s">
        <v>367</v>
      </c>
      <c r="C306" s="27" t="s">
        <v>368</v>
      </c>
      <c r="D306" s="32" t="s">
        <v>272</v>
      </c>
      <c r="E306" s="42">
        <f t="shared" si="11"/>
        <v>4.43695092732274</v>
      </c>
      <c r="F306" s="96">
        <v>5</v>
      </c>
      <c r="G306" s="44">
        <v>12.69</v>
      </c>
      <c r="H306" s="37"/>
      <c r="IS306" s="13"/>
      <c r="IT306" s="13"/>
    </row>
    <row r="307" s="7" customFormat="true" customHeight="true" spans="1:254">
      <c r="A307" s="26">
        <f>SUBTOTAL(103,$B$6:B307)</f>
        <v>289</v>
      </c>
      <c r="B307" s="28" t="s">
        <v>367</v>
      </c>
      <c r="C307" s="27" t="s">
        <v>369</v>
      </c>
      <c r="D307" s="32" t="s">
        <v>272</v>
      </c>
      <c r="E307" s="42">
        <f t="shared" si="11"/>
        <v>7.98651166918094</v>
      </c>
      <c r="F307" s="96">
        <v>9</v>
      </c>
      <c r="G307" s="44">
        <v>12.69</v>
      </c>
      <c r="H307" s="37"/>
      <c r="IS307" s="13"/>
      <c r="IT307" s="13"/>
    </row>
    <row r="308" s="7" customFormat="true" customHeight="true" spans="1:254">
      <c r="A308" s="26">
        <f>SUBTOTAL(103,$B$6:B308)</f>
        <v>290</v>
      </c>
      <c r="B308" s="28" t="s">
        <v>367</v>
      </c>
      <c r="C308" s="27" t="s">
        <v>370</v>
      </c>
      <c r="D308" s="32" t="s">
        <v>272</v>
      </c>
      <c r="E308" s="42">
        <f t="shared" si="11"/>
        <v>13.3108527819682</v>
      </c>
      <c r="F308" s="96">
        <v>15</v>
      </c>
      <c r="G308" s="44">
        <v>12.69</v>
      </c>
      <c r="H308" s="37"/>
      <c r="IS308" s="13"/>
      <c r="IT308" s="13"/>
    </row>
    <row r="309" s="7" customFormat="true" customHeight="true" spans="1:254">
      <c r="A309" s="26">
        <f>SUBTOTAL(103,$B$6:B309)</f>
        <v>291</v>
      </c>
      <c r="B309" s="28" t="s">
        <v>367</v>
      </c>
      <c r="C309" s="27" t="s">
        <v>371</v>
      </c>
      <c r="D309" s="32" t="s">
        <v>272</v>
      </c>
      <c r="E309" s="42">
        <f t="shared" si="11"/>
        <v>26.6217055639365</v>
      </c>
      <c r="F309" s="96">
        <v>30</v>
      </c>
      <c r="G309" s="44">
        <v>12.69</v>
      </c>
      <c r="H309" s="37"/>
      <c r="IS309" s="13"/>
      <c r="IT309" s="13"/>
    </row>
    <row r="310" s="7" customFormat="true" customHeight="true" spans="1:254">
      <c r="A310" s="26">
        <f>SUBTOTAL(103,$B$6:B310)</f>
        <v>292</v>
      </c>
      <c r="B310" s="26" t="s">
        <v>372</v>
      </c>
      <c r="C310" s="27" t="s">
        <v>373</v>
      </c>
      <c r="D310" s="32" t="s">
        <v>272</v>
      </c>
      <c r="E310" s="42">
        <f t="shared" si="11"/>
        <v>74.5407755790221</v>
      </c>
      <c r="F310" s="96">
        <v>84</v>
      </c>
      <c r="G310" s="44">
        <v>12.69</v>
      </c>
      <c r="H310" s="37"/>
      <c r="IS310" s="13"/>
      <c r="IT310" s="13"/>
    </row>
    <row r="311" s="7" customFormat="true" customHeight="true" spans="1:254">
      <c r="A311" s="26">
        <f>SUBTOTAL(103,$B$6:B311)</f>
        <v>293</v>
      </c>
      <c r="B311" s="26" t="s">
        <v>372</v>
      </c>
      <c r="C311" s="27" t="s">
        <v>374</v>
      </c>
      <c r="D311" s="32" t="s">
        <v>272</v>
      </c>
      <c r="E311" s="42">
        <f t="shared" si="11"/>
        <v>159.730233383619</v>
      </c>
      <c r="F311" s="96">
        <v>180</v>
      </c>
      <c r="G311" s="44">
        <v>12.69</v>
      </c>
      <c r="H311" s="37"/>
      <c r="IS311" s="13"/>
      <c r="IT311" s="13"/>
    </row>
    <row r="312" s="7" customFormat="true" customHeight="true" spans="1:254">
      <c r="A312" s="26">
        <f>SUBTOTAL(103,$B$6:B312)</f>
        <v>294</v>
      </c>
      <c r="B312" s="26" t="s">
        <v>372</v>
      </c>
      <c r="C312" s="27" t="s">
        <v>375</v>
      </c>
      <c r="D312" s="32" t="s">
        <v>272</v>
      </c>
      <c r="E312" s="42">
        <f t="shared" si="11"/>
        <v>228.946667849854</v>
      </c>
      <c r="F312" s="96">
        <v>258</v>
      </c>
      <c r="G312" s="44">
        <v>12.69</v>
      </c>
      <c r="H312" s="37"/>
      <c r="IS312" s="13"/>
      <c r="IT312" s="13"/>
    </row>
    <row r="313" s="7" customFormat="true" customHeight="true" spans="1:254">
      <c r="A313" s="26">
        <f>SUBTOTAL(103,$B$6:B313)</f>
        <v>295</v>
      </c>
      <c r="B313" s="26" t="s">
        <v>376</v>
      </c>
      <c r="C313" s="27" t="s">
        <v>377</v>
      </c>
      <c r="D313" s="32" t="s">
        <v>272</v>
      </c>
      <c r="E313" s="42">
        <f t="shared" si="11"/>
        <v>22.6461975330553</v>
      </c>
      <c r="F313" s="95">
        <v>25.52</v>
      </c>
      <c r="G313" s="44">
        <v>12.69</v>
      </c>
      <c r="H313" s="37"/>
      <c r="IS313" s="13"/>
      <c r="IT313" s="13"/>
    </row>
    <row r="314" s="7" customFormat="true" customHeight="true" spans="1:254">
      <c r="A314" s="26">
        <f>SUBTOTAL(103,$B$6:B314)</f>
        <v>296</v>
      </c>
      <c r="B314" s="26" t="s">
        <v>376</v>
      </c>
      <c r="C314" s="27" t="s">
        <v>378</v>
      </c>
      <c r="D314" s="32" t="s">
        <v>272</v>
      </c>
      <c r="E314" s="42">
        <f t="shared" si="11"/>
        <v>35.8328156890585</v>
      </c>
      <c r="F314" s="95">
        <v>40.38</v>
      </c>
      <c r="G314" s="44">
        <v>12.69</v>
      </c>
      <c r="H314" s="37"/>
      <c r="IS314" s="13"/>
      <c r="IT314" s="13"/>
    </row>
    <row r="315" s="7" customFormat="true" customHeight="true" spans="1:254">
      <c r="A315" s="26">
        <f>SUBTOTAL(103,$B$6:B315)</f>
        <v>297</v>
      </c>
      <c r="B315" s="26" t="s">
        <v>376</v>
      </c>
      <c r="C315" s="27" t="s">
        <v>379</v>
      </c>
      <c r="D315" s="32" t="s">
        <v>272</v>
      </c>
      <c r="E315" s="42">
        <f t="shared" si="11"/>
        <v>49.1259206673174</v>
      </c>
      <c r="F315" s="95">
        <v>55.36</v>
      </c>
      <c r="G315" s="44">
        <v>12.69</v>
      </c>
      <c r="H315" s="37"/>
      <c r="IS315" s="13"/>
      <c r="IT315" s="13"/>
    </row>
    <row r="316" s="7" customFormat="true" customHeight="true" spans="1:254">
      <c r="A316" s="26">
        <f>SUBTOTAL(103,$B$6:B316)</f>
        <v>298</v>
      </c>
      <c r="B316" s="26" t="s">
        <v>376</v>
      </c>
      <c r="C316" s="27" t="s">
        <v>380</v>
      </c>
      <c r="D316" s="32" t="s">
        <v>272</v>
      </c>
      <c r="E316" s="42">
        <f t="shared" si="11"/>
        <v>76.1913213239862</v>
      </c>
      <c r="F316" s="95">
        <v>85.86</v>
      </c>
      <c r="G316" s="44">
        <v>12.69</v>
      </c>
      <c r="H316" s="37"/>
      <c r="IS316" s="13"/>
      <c r="IT316" s="13"/>
    </row>
    <row r="317" s="7" customFormat="true" customHeight="true" spans="1:254">
      <c r="A317" s="26">
        <f>SUBTOTAL(103,$B$6:B317)</f>
        <v>299</v>
      </c>
      <c r="B317" s="26" t="s">
        <v>376</v>
      </c>
      <c r="C317" s="27" t="s">
        <v>381</v>
      </c>
      <c r="D317" s="32" t="s">
        <v>272</v>
      </c>
      <c r="E317" s="42">
        <f t="shared" si="11"/>
        <v>107.480699263466</v>
      </c>
      <c r="F317" s="95">
        <v>121.12</v>
      </c>
      <c r="G317" s="44">
        <v>12.69</v>
      </c>
      <c r="H317" s="37"/>
      <c r="IS317" s="13"/>
      <c r="IT317" s="13"/>
    </row>
    <row r="318" s="7" customFormat="true" customHeight="true" spans="1:254">
      <c r="A318" s="26">
        <f>SUBTOTAL(103,$B$6:B318)</f>
        <v>300</v>
      </c>
      <c r="B318" s="26" t="s">
        <v>382</v>
      </c>
      <c r="C318" s="27" t="s">
        <v>383</v>
      </c>
      <c r="D318" s="32" t="s">
        <v>272</v>
      </c>
      <c r="E318" s="42">
        <f t="shared" si="11"/>
        <v>4.43695092732274</v>
      </c>
      <c r="F318" s="95">
        <v>5</v>
      </c>
      <c r="G318" s="44">
        <v>12.69</v>
      </c>
      <c r="H318" s="37"/>
      <c r="IS318" s="13"/>
      <c r="IT318" s="13"/>
    </row>
    <row r="319" s="7" customFormat="true" customHeight="true" spans="1:254">
      <c r="A319" s="26">
        <f>SUBTOTAL(103,$B$6:B319)</f>
        <v>301</v>
      </c>
      <c r="B319" s="26" t="s">
        <v>382</v>
      </c>
      <c r="C319" s="27" t="s">
        <v>281</v>
      </c>
      <c r="D319" s="32" t="s">
        <v>272</v>
      </c>
      <c r="E319" s="42">
        <f t="shared" ref="E319:E382" si="12">IF(F319="/","/",F319/(1+$G319/100))</f>
        <v>6.77966101694915</v>
      </c>
      <c r="F319" s="95">
        <v>7.64</v>
      </c>
      <c r="G319" s="44">
        <v>12.69</v>
      </c>
      <c r="H319" s="37"/>
      <c r="IS319" s="13"/>
      <c r="IT319" s="13"/>
    </row>
    <row r="320" s="7" customFormat="true" customHeight="true" spans="1:254">
      <c r="A320" s="26">
        <f>SUBTOTAL(103,$B$6:B320)</f>
        <v>302</v>
      </c>
      <c r="B320" s="26" t="s">
        <v>382</v>
      </c>
      <c r="C320" s="27" t="s">
        <v>282</v>
      </c>
      <c r="D320" s="32" t="s">
        <v>272</v>
      </c>
      <c r="E320" s="42">
        <f t="shared" si="12"/>
        <v>10.6486822255746</v>
      </c>
      <c r="F320" s="95">
        <v>12</v>
      </c>
      <c r="G320" s="44">
        <v>12.69</v>
      </c>
      <c r="H320" s="37"/>
      <c r="IS320" s="13"/>
      <c r="IT320" s="13"/>
    </row>
    <row r="321" s="7" customFormat="true" customHeight="true" spans="1:254">
      <c r="A321" s="26">
        <f>SUBTOTAL(103,$B$6:B321)</f>
        <v>303</v>
      </c>
      <c r="B321" s="26" t="s">
        <v>382</v>
      </c>
      <c r="C321" s="27" t="s">
        <v>283</v>
      </c>
      <c r="D321" s="32" t="s">
        <v>272</v>
      </c>
      <c r="E321" s="42">
        <f t="shared" si="12"/>
        <v>14.1982429674328</v>
      </c>
      <c r="F321" s="95">
        <v>16</v>
      </c>
      <c r="G321" s="44">
        <v>12.69</v>
      </c>
      <c r="H321" s="37"/>
      <c r="IS321" s="13"/>
      <c r="IT321" s="13"/>
    </row>
    <row r="322" s="7" customFormat="true" customHeight="true" spans="1:254">
      <c r="A322" s="26">
        <f>SUBTOTAL(103,$B$6:B322)</f>
        <v>304</v>
      </c>
      <c r="B322" s="26" t="s">
        <v>382</v>
      </c>
      <c r="C322" s="27" t="s">
        <v>284</v>
      </c>
      <c r="D322" s="32" t="s">
        <v>272</v>
      </c>
      <c r="E322" s="42">
        <f t="shared" si="12"/>
        <v>23.9595350075428</v>
      </c>
      <c r="F322" s="95">
        <v>27</v>
      </c>
      <c r="G322" s="44">
        <v>12.69</v>
      </c>
      <c r="H322" s="37"/>
      <c r="IS322" s="13"/>
      <c r="IT322" s="13"/>
    </row>
    <row r="323" s="7" customFormat="true" customHeight="true" spans="1:254">
      <c r="A323" s="26">
        <f>SUBTOTAL(103,$B$6:B323)</f>
        <v>305</v>
      </c>
      <c r="B323" s="26" t="s">
        <v>382</v>
      </c>
      <c r="C323" s="27" t="s">
        <v>384</v>
      </c>
      <c r="D323" s="32" t="s">
        <v>272</v>
      </c>
      <c r="E323" s="42">
        <f t="shared" si="12"/>
        <v>39.0451681604401</v>
      </c>
      <c r="F323" s="95">
        <v>44</v>
      </c>
      <c r="G323" s="44">
        <v>12.69</v>
      </c>
      <c r="H323" s="37"/>
      <c r="IS323" s="13"/>
      <c r="IT323" s="13"/>
    </row>
    <row r="324" s="7" customFormat="true" customHeight="true" spans="1:254">
      <c r="A324" s="26">
        <f>SUBTOTAL(103,$B$6:B324)</f>
        <v>306</v>
      </c>
      <c r="B324" s="26" t="s">
        <v>382</v>
      </c>
      <c r="C324" s="27" t="s">
        <v>385</v>
      </c>
      <c r="D324" s="32" t="s">
        <v>272</v>
      </c>
      <c r="E324" s="42">
        <f t="shared" si="12"/>
        <v>55.4885082970982</v>
      </c>
      <c r="F324" s="95">
        <v>62.53</v>
      </c>
      <c r="G324" s="44">
        <v>12.69</v>
      </c>
      <c r="H324" s="37"/>
      <c r="IS324" s="13"/>
      <c r="IT324" s="13"/>
    </row>
    <row r="325" s="7" customFormat="true" customHeight="true" spans="1:254">
      <c r="A325" s="26">
        <f>SUBTOTAL(103,$B$6:B325)</f>
        <v>307</v>
      </c>
      <c r="B325" s="26" t="s">
        <v>382</v>
      </c>
      <c r="C325" s="27" t="s">
        <v>386</v>
      </c>
      <c r="D325" s="32" t="s">
        <v>272</v>
      </c>
      <c r="E325" s="42">
        <f t="shared" si="12"/>
        <v>83.6187771763244</v>
      </c>
      <c r="F325" s="95">
        <v>94.23</v>
      </c>
      <c r="G325" s="44">
        <v>12.69</v>
      </c>
      <c r="H325" s="37"/>
      <c r="IS325" s="13"/>
      <c r="IT325" s="13"/>
    </row>
    <row r="326" s="7" customFormat="true" customHeight="true" spans="1:254">
      <c r="A326" s="26">
        <f>SUBTOTAL(103,$B$6:B326)</f>
        <v>308</v>
      </c>
      <c r="B326" s="26" t="s">
        <v>382</v>
      </c>
      <c r="C326" s="27" t="s">
        <v>387</v>
      </c>
      <c r="D326" s="32" t="s">
        <v>272</v>
      </c>
      <c r="E326" s="42">
        <f t="shared" si="12"/>
        <v>120.525334989795</v>
      </c>
      <c r="F326" s="95">
        <v>135.82</v>
      </c>
      <c r="G326" s="44">
        <v>12.69</v>
      </c>
      <c r="H326" s="37"/>
      <c r="IS326" s="13"/>
      <c r="IT326" s="13"/>
    </row>
    <row r="327" s="7" customFormat="true" customHeight="true" spans="1:254">
      <c r="A327" s="26">
        <f>SUBTOTAL(103,$B$6:B327)</f>
        <v>309</v>
      </c>
      <c r="B327" s="26" t="s">
        <v>388</v>
      </c>
      <c r="C327" s="27" t="s">
        <v>280</v>
      </c>
      <c r="D327" s="32" t="s">
        <v>272</v>
      </c>
      <c r="E327" s="42">
        <f t="shared" si="12"/>
        <v>7.45407755790221</v>
      </c>
      <c r="F327" s="95">
        <v>8.4</v>
      </c>
      <c r="G327" s="44">
        <v>12.69</v>
      </c>
      <c r="H327" s="37"/>
      <c r="IS327" s="13"/>
      <c r="IT327" s="13"/>
    </row>
    <row r="328" s="7" customFormat="true" customHeight="true" spans="1:254">
      <c r="A328" s="26">
        <f>SUBTOTAL(103,$B$6:B328)</f>
        <v>310</v>
      </c>
      <c r="B328" s="26" t="s">
        <v>388</v>
      </c>
      <c r="C328" s="27" t="s">
        <v>281</v>
      </c>
      <c r="D328" s="32" t="s">
        <v>272</v>
      </c>
      <c r="E328" s="42">
        <f t="shared" si="12"/>
        <v>12.2459845594108</v>
      </c>
      <c r="F328" s="95">
        <v>13.8</v>
      </c>
      <c r="G328" s="44">
        <v>12.69</v>
      </c>
      <c r="H328" s="37"/>
      <c r="IS328" s="13"/>
      <c r="IT328" s="13"/>
    </row>
    <row r="329" s="7" customFormat="true" customHeight="true" spans="1:254">
      <c r="A329" s="26">
        <f>SUBTOTAL(103,$B$6:B329)</f>
        <v>311</v>
      </c>
      <c r="B329" s="26" t="s">
        <v>388</v>
      </c>
      <c r="C329" s="27" t="s">
        <v>282</v>
      </c>
      <c r="D329" s="32" t="s">
        <v>272</v>
      </c>
      <c r="E329" s="42">
        <f t="shared" si="12"/>
        <v>17.0378915609193</v>
      </c>
      <c r="F329" s="95">
        <v>19.2</v>
      </c>
      <c r="G329" s="44">
        <v>12.69</v>
      </c>
      <c r="H329" s="37"/>
      <c r="IS329" s="13"/>
      <c r="IT329" s="13"/>
    </row>
    <row r="330" s="7" customFormat="true" customHeight="true" spans="1:254">
      <c r="A330" s="26">
        <f>SUBTOTAL(103,$B$6:B330)</f>
        <v>312</v>
      </c>
      <c r="B330" s="26" t="s">
        <v>388</v>
      </c>
      <c r="C330" s="27" t="s">
        <v>283</v>
      </c>
      <c r="D330" s="32" t="s">
        <v>272</v>
      </c>
      <c r="E330" s="42">
        <f t="shared" si="12"/>
        <v>29.0176590646907</v>
      </c>
      <c r="F330" s="95">
        <v>32.7</v>
      </c>
      <c r="G330" s="44">
        <v>12.69</v>
      </c>
      <c r="H330" s="37"/>
      <c r="IS330" s="13"/>
      <c r="IT330" s="13"/>
    </row>
    <row r="331" s="7" customFormat="true" customHeight="true" spans="1:254">
      <c r="A331" s="26">
        <f>SUBTOTAL(103,$B$6:B331)</f>
        <v>313</v>
      </c>
      <c r="B331" s="26" t="s">
        <v>388</v>
      </c>
      <c r="C331" s="27" t="s">
        <v>284</v>
      </c>
      <c r="D331" s="32" t="s">
        <v>272</v>
      </c>
      <c r="E331" s="42">
        <f t="shared" si="12"/>
        <v>39.8438193273582</v>
      </c>
      <c r="F331" s="95">
        <v>44.9</v>
      </c>
      <c r="G331" s="44">
        <v>12.69</v>
      </c>
      <c r="H331" s="37"/>
      <c r="IS331" s="13"/>
      <c r="IT331" s="13"/>
    </row>
    <row r="332" s="7" customFormat="true" customHeight="true" spans="1:254">
      <c r="A332" s="26">
        <f>SUBTOTAL(103,$B$6:B332)</f>
        <v>314</v>
      </c>
      <c r="B332" s="97" t="s">
        <v>389</v>
      </c>
      <c r="C332" s="27" t="s">
        <v>390</v>
      </c>
      <c r="D332" s="32" t="s">
        <v>39</v>
      </c>
      <c r="E332" s="42">
        <f t="shared" si="12"/>
        <v>12.4234625965037</v>
      </c>
      <c r="F332" s="95">
        <v>14</v>
      </c>
      <c r="G332" s="44">
        <v>12.69</v>
      </c>
      <c r="H332" s="37"/>
      <c r="IS332" s="13"/>
      <c r="IT332" s="13"/>
    </row>
    <row r="333" s="7" customFormat="true" customHeight="true" spans="1:254">
      <c r="A333" s="26">
        <f>SUBTOTAL(103,$B$6:B333)</f>
        <v>315</v>
      </c>
      <c r="B333" s="97" t="s">
        <v>389</v>
      </c>
      <c r="C333" s="27" t="s">
        <v>391</v>
      </c>
      <c r="D333" s="32" t="s">
        <v>39</v>
      </c>
      <c r="E333" s="42">
        <f t="shared" si="12"/>
        <v>21.2973644511492</v>
      </c>
      <c r="F333" s="95">
        <v>24</v>
      </c>
      <c r="G333" s="44">
        <v>12.69</v>
      </c>
      <c r="H333" s="37"/>
      <c r="IS333" s="13"/>
      <c r="IT333" s="13"/>
    </row>
    <row r="334" s="7" customFormat="true" customHeight="true" spans="1:254">
      <c r="A334" s="26">
        <f>SUBTOTAL(103,$B$6:B334)</f>
        <v>316</v>
      </c>
      <c r="B334" s="97" t="s">
        <v>389</v>
      </c>
      <c r="C334" s="27" t="s">
        <v>392</v>
      </c>
      <c r="D334" s="32" t="s">
        <v>39</v>
      </c>
      <c r="E334" s="42">
        <f t="shared" si="12"/>
        <v>32.8334368621883</v>
      </c>
      <c r="F334" s="95">
        <v>37</v>
      </c>
      <c r="G334" s="44">
        <v>12.69</v>
      </c>
      <c r="H334" s="37"/>
      <c r="IS334" s="13"/>
      <c r="IT334" s="13"/>
    </row>
    <row r="335" s="7" customFormat="true" customHeight="true" spans="1:254">
      <c r="A335" s="26">
        <f>SUBTOTAL(103,$B$6:B335)</f>
        <v>317</v>
      </c>
      <c r="B335" s="97" t="s">
        <v>389</v>
      </c>
      <c r="C335" s="27" t="s">
        <v>393</v>
      </c>
      <c r="D335" s="32" t="s">
        <v>39</v>
      </c>
      <c r="E335" s="42">
        <f t="shared" si="12"/>
        <v>38.1577779749756</v>
      </c>
      <c r="F335" s="95">
        <v>43</v>
      </c>
      <c r="G335" s="44">
        <v>12.69</v>
      </c>
      <c r="H335" s="37"/>
      <c r="IS335" s="13"/>
      <c r="IT335" s="13"/>
    </row>
    <row r="336" s="7" customFormat="true" customHeight="true" spans="1:254">
      <c r="A336" s="26">
        <f>SUBTOTAL(103,$B$6:B336)</f>
        <v>318</v>
      </c>
      <c r="B336" s="97" t="s">
        <v>389</v>
      </c>
      <c r="C336" s="27" t="s">
        <v>394</v>
      </c>
      <c r="D336" s="32" t="s">
        <v>39</v>
      </c>
      <c r="E336" s="42">
        <f t="shared" si="12"/>
        <v>55.018191498802</v>
      </c>
      <c r="F336" s="95">
        <v>62</v>
      </c>
      <c r="G336" s="44">
        <v>12.69</v>
      </c>
      <c r="H336" s="37"/>
      <c r="IS336" s="13"/>
      <c r="IT336" s="13"/>
    </row>
    <row r="337" s="7" customFormat="true" customHeight="true" spans="1:254">
      <c r="A337" s="26">
        <f>SUBTOTAL(103,$B$6:B337)</f>
        <v>319</v>
      </c>
      <c r="B337" s="97" t="s">
        <v>389</v>
      </c>
      <c r="C337" s="27" t="s">
        <v>395</v>
      </c>
      <c r="D337" s="32" t="s">
        <v>39</v>
      </c>
      <c r="E337" s="42">
        <f t="shared" si="12"/>
        <v>97.6129204011004</v>
      </c>
      <c r="F337" s="95">
        <v>110</v>
      </c>
      <c r="G337" s="44">
        <v>12.69</v>
      </c>
      <c r="H337" s="37"/>
      <c r="IS337" s="13"/>
      <c r="IT337" s="13"/>
    </row>
    <row r="338" s="7" customFormat="true" customHeight="true" spans="1:254">
      <c r="A338" s="26">
        <f>SUBTOTAL(103,$B$6:B338)</f>
        <v>320</v>
      </c>
      <c r="B338" s="97" t="s">
        <v>396</v>
      </c>
      <c r="C338" s="27" t="s">
        <v>284</v>
      </c>
      <c r="D338" s="32" t="s">
        <v>39</v>
      </c>
      <c r="E338" s="42">
        <f t="shared" si="12"/>
        <v>102.049871328423</v>
      </c>
      <c r="F338" s="95">
        <v>115</v>
      </c>
      <c r="G338" s="44">
        <v>12.69</v>
      </c>
      <c r="H338" s="37"/>
      <c r="IS338" s="13"/>
      <c r="IT338" s="13"/>
    </row>
    <row r="339" s="7" customFormat="true" customHeight="true" spans="1:254">
      <c r="A339" s="26">
        <f>SUBTOTAL(103,$B$6:B339)</f>
        <v>321</v>
      </c>
      <c r="B339" s="97" t="s">
        <v>396</v>
      </c>
      <c r="C339" s="27" t="s">
        <v>397</v>
      </c>
      <c r="D339" s="32" t="s">
        <v>39</v>
      </c>
      <c r="E339" s="42">
        <f t="shared" si="12"/>
        <v>128.67157689236</v>
      </c>
      <c r="F339" s="95">
        <v>145</v>
      </c>
      <c r="G339" s="44">
        <v>12.69</v>
      </c>
      <c r="H339" s="37"/>
      <c r="IS339" s="13"/>
      <c r="IT339" s="13"/>
    </row>
    <row r="340" s="7" customFormat="true" customHeight="true" spans="1:254">
      <c r="A340" s="26">
        <f>SUBTOTAL(103,$B$6:B340)</f>
        <v>322</v>
      </c>
      <c r="B340" s="97" t="s">
        <v>396</v>
      </c>
      <c r="C340" s="27" t="s">
        <v>398</v>
      </c>
      <c r="D340" s="32" t="s">
        <v>39</v>
      </c>
      <c r="E340" s="42">
        <f t="shared" si="12"/>
        <v>190.788889874878</v>
      </c>
      <c r="F340" s="95">
        <v>215</v>
      </c>
      <c r="G340" s="44">
        <v>12.69</v>
      </c>
      <c r="H340" s="37"/>
      <c r="IS340" s="13"/>
      <c r="IT340" s="13"/>
    </row>
    <row r="341" s="7" customFormat="true" customHeight="true" spans="1:254">
      <c r="A341" s="26">
        <f>SUBTOTAL(103,$B$6:B341)</f>
        <v>323</v>
      </c>
      <c r="B341" s="97" t="s">
        <v>396</v>
      </c>
      <c r="C341" s="27" t="s">
        <v>399</v>
      </c>
      <c r="D341" s="32" t="s">
        <v>39</v>
      </c>
      <c r="E341" s="42">
        <f t="shared" si="12"/>
        <v>257.343153784719</v>
      </c>
      <c r="F341" s="95">
        <v>290</v>
      </c>
      <c r="G341" s="44">
        <v>12.69</v>
      </c>
      <c r="H341" s="37"/>
      <c r="IS341" s="13"/>
      <c r="IT341" s="13"/>
    </row>
    <row r="342" s="7" customFormat="true" customHeight="true" spans="1:254">
      <c r="A342" s="26">
        <f>SUBTOTAL(103,$B$6:B342)</f>
        <v>324</v>
      </c>
      <c r="B342" s="97" t="s">
        <v>396</v>
      </c>
      <c r="C342" s="27" t="s">
        <v>400</v>
      </c>
      <c r="D342" s="32" t="s">
        <v>39</v>
      </c>
      <c r="E342" s="42">
        <f t="shared" si="12"/>
        <v>363.829976040465</v>
      </c>
      <c r="F342" s="95">
        <v>410</v>
      </c>
      <c r="G342" s="44">
        <v>12.69</v>
      </c>
      <c r="H342" s="37"/>
      <c r="IS342" s="13"/>
      <c r="IT342" s="13"/>
    </row>
    <row r="343" s="7" customFormat="true" customHeight="true" spans="1:254">
      <c r="A343" s="26">
        <f>SUBTOTAL(103,$B$6:B343)</f>
        <v>325</v>
      </c>
      <c r="B343" s="97" t="s">
        <v>396</v>
      </c>
      <c r="C343" s="27" t="s">
        <v>401</v>
      </c>
      <c r="D343" s="32" t="s">
        <v>39</v>
      </c>
      <c r="E343" s="42">
        <f t="shared" si="12"/>
        <v>488.064602005502</v>
      </c>
      <c r="F343" s="95">
        <v>550</v>
      </c>
      <c r="G343" s="44">
        <v>12.69</v>
      </c>
      <c r="H343" s="37"/>
      <c r="IS343" s="13"/>
      <c r="IT343" s="13"/>
    </row>
    <row r="344" s="7" customFormat="true" customHeight="true" spans="1:254">
      <c r="A344" s="26">
        <f>SUBTOTAL(103,$B$6:B344)</f>
        <v>326</v>
      </c>
      <c r="B344" s="29" t="s">
        <v>402</v>
      </c>
      <c r="C344" s="27" t="s">
        <v>284</v>
      </c>
      <c r="D344" s="32" t="s">
        <v>403</v>
      </c>
      <c r="E344" s="42">
        <f t="shared" si="12"/>
        <v>30.1712663057947</v>
      </c>
      <c r="F344" s="95">
        <v>34</v>
      </c>
      <c r="G344" s="44">
        <v>12.69</v>
      </c>
      <c r="H344" s="37"/>
      <c r="IS344" s="13"/>
      <c r="IT344" s="13"/>
    </row>
    <row r="345" s="7" customFormat="true" customHeight="true" spans="1:254">
      <c r="A345" s="26">
        <f>SUBTOTAL(103,$B$6:B345)</f>
        <v>327</v>
      </c>
      <c r="B345" s="29" t="s">
        <v>402</v>
      </c>
      <c r="C345" s="27" t="s">
        <v>397</v>
      </c>
      <c r="D345" s="32" t="s">
        <v>403</v>
      </c>
      <c r="E345" s="42">
        <f t="shared" si="12"/>
        <v>39.9325583459047</v>
      </c>
      <c r="F345" s="95">
        <v>45</v>
      </c>
      <c r="G345" s="44">
        <v>12.69</v>
      </c>
      <c r="H345" s="37"/>
      <c r="IS345" s="13"/>
      <c r="IT345" s="13"/>
    </row>
    <row r="346" s="7" customFormat="true" customHeight="true" spans="1:254">
      <c r="A346" s="26">
        <f>SUBTOTAL(103,$B$6:B346)</f>
        <v>328</v>
      </c>
      <c r="B346" s="29" t="s">
        <v>402</v>
      </c>
      <c r="C346" s="27" t="s">
        <v>398</v>
      </c>
      <c r="D346" s="32" t="s">
        <v>403</v>
      </c>
      <c r="E346" s="42">
        <f t="shared" si="12"/>
        <v>42.5947289022983</v>
      </c>
      <c r="F346" s="95">
        <v>48</v>
      </c>
      <c r="G346" s="44">
        <v>12.69</v>
      </c>
      <c r="H346" s="37"/>
      <c r="IS346" s="13"/>
      <c r="IT346" s="13"/>
    </row>
    <row r="347" s="7" customFormat="true" customHeight="true" spans="1:254">
      <c r="A347" s="26">
        <f>SUBTOTAL(103,$B$6:B347)</f>
        <v>329</v>
      </c>
      <c r="B347" s="29" t="s">
        <v>402</v>
      </c>
      <c r="C347" s="27" t="s">
        <v>399</v>
      </c>
      <c r="D347" s="32" t="s">
        <v>403</v>
      </c>
      <c r="E347" s="42">
        <f t="shared" si="12"/>
        <v>55.9055816842666</v>
      </c>
      <c r="F347" s="95">
        <v>63</v>
      </c>
      <c r="G347" s="44">
        <v>12.69</v>
      </c>
      <c r="H347" s="37"/>
      <c r="IS347" s="13"/>
      <c r="IT347" s="13"/>
    </row>
    <row r="348" s="7" customFormat="true" customHeight="true" spans="1:254">
      <c r="A348" s="26">
        <f>SUBTOTAL(103,$B$6:B348)</f>
        <v>330</v>
      </c>
      <c r="B348" s="29" t="s">
        <v>402</v>
      </c>
      <c r="C348" s="27" t="s">
        <v>400</v>
      </c>
      <c r="D348" s="32" t="s">
        <v>403</v>
      </c>
      <c r="E348" s="42">
        <f t="shared" si="12"/>
        <v>67.4416540953057</v>
      </c>
      <c r="F348" s="95">
        <v>76</v>
      </c>
      <c r="G348" s="44">
        <v>12.69</v>
      </c>
      <c r="H348" s="37"/>
      <c r="IS348" s="13"/>
      <c r="IT348" s="13"/>
    </row>
    <row r="349" s="7" customFormat="true" customHeight="true" spans="1:254">
      <c r="A349" s="26">
        <f>SUBTOTAL(103,$B$6:B349)</f>
        <v>331</v>
      </c>
      <c r="B349" s="29" t="s">
        <v>402</v>
      </c>
      <c r="C349" s="27" t="s">
        <v>401</v>
      </c>
      <c r="D349" s="32" t="s">
        <v>403</v>
      </c>
      <c r="E349" s="42">
        <f t="shared" si="12"/>
        <v>89.6264087319194</v>
      </c>
      <c r="F349" s="95">
        <v>101</v>
      </c>
      <c r="G349" s="44">
        <v>12.69</v>
      </c>
      <c r="H349" s="37"/>
      <c r="IS349" s="13"/>
      <c r="IT349" s="13"/>
    </row>
    <row r="350" s="7" customFormat="true" customHeight="true" spans="1:254">
      <c r="A350" s="26">
        <f>SUBTOTAL(103,$B$6:B350)</f>
        <v>332</v>
      </c>
      <c r="B350" s="98" t="s">
        <v>404</v>
      </c>
      <c r="C350" s="27" t="s">
        <v>405</v>
      </c>
      <c r="D350" s="32" t="s">
        <v>272</v>
      </c>
      <c r="E350" s="42">
        <f t="shared" si="12"/>
        <v>44.0500488064602</v>
      </c>
      <c r="F350" s="95">
        <v>49.64</v>
      </c>
      <c r="G350" s="44">
        <v>12.69</v>
      </c>
      <c r="H350" s="37"/>
      <c r="IS350" s="13"/>
      <c r="IT350" s="13"/>
    </row>
    <row r="351" s="7" customFormat="true" customHeight="true" spans="1:254">
      <c r="A351" s="26">
        <f>SUBTOTAL(103,$B$6:B351)</f>
        <v>333</v>
      </c>
      <c r="B351" s="98" t="s">
        <v>404</v>
      </c>
      <c r="C351" s="27" t="s">
        <v>406</v>
      </c>
      <c r="D351" s="32" t="s">
        <v>272</v>
      </c>
      <c r="E351" s="42">
        <f t="shared" si="12"/>
        <v>58.0796876386547</v>
      </c>
      <c r="F351" s="95">
        <v>65.45</v>
      </c>
      <c r="G351" s="44">
        <v>12.69</v>
      </c>
      <c r="H351" s="37"/>
      <c r="IS351" s="13"/>
      <c r="IT351" s="13"/>
    </row>
    <row r="352" s="7" customFormat="true" customHeight="true" spans="1:254">
      <c r="A352" s="26">
        <f>SUBTOTAL(103,$B$6:B352)</f>
        <v>334</v>
      </c>
      <c r="B352" s="98" t="s">
        <v>404</v>
      </c>
      <c r="C352" s="99" t="s">
        <v>407</v>
      </c>
      <c r="D352" s="32" t="s">
        <v>272</v>
      </c>
      <c r="E352" s="42">
        <f t="shared" si="12"/>
        <v>76.4575383796255</v>
      </c>
      <c r="F352" s="95">
        <v>86.16</v>
      </c>
      <c r="G352" s="44">
        <v>12.69</v>
      </c>
      <c r="H352" s="37"/>
      <c r="IS352" s="13"/>
      <c r="IT352" s="13"/>
    </row>
    <row r="353" s="7" customFormat="true" customHeight="true" spans="1:254">
      <c r="A353" s="26">
        <f>SUBTOTAL(103,$B$6:B353)</f>
        <v>335</v>
      </c>
      <c r="B353" s="98" t="s">
        <v>404</v>
      </c>
      <c r="C353" s="99" t="s">
        <v>408</v>
      </c>
      <c r="D353" s="32" t="s">
        <v>272</v>
      </c>
      <c r="E353" s="42">
        <f t="shared" si="12"/>
        <v>109.042505989884</v>
      </c>
      <c r="F353" s="96">
        <v>122.88</v>
      </c>
      <c r="G353" s="44">
        <v>12.69</v>
      </c>
      <c r="H353" s="37"/>
      <c r="IS353" s="13"/>
      <c r="IT353" s="13"/>
    </row>
    <row r="354" s="7" customFormat="true" customHeight="true" spans="1:254">
      <c r="A354" s="26">
        <f>SUBTOTAL(103,$B$6:B354)</f>
        <v>336</v>
      </c>
      <c r="B354" s="98" t="s">
        <v>404</v>
      </c>
      <c r="C354" s="99" t="s">
        <v>409</v>
      </c>
      <c r="D354" s="32" t="s">
        <v>272</v>
      </c>
      <c r="E354" s="42">
        <f t="shared" si="12"/>
        <v>152.923950661106</v>
      </c>
      <c r="F354" s="96">
        <v>172.33</v>
      </c>
      <c r="G354" s="44">
        <v>12.69</v>
      </c>
      <c r="H354" s="37"/>
      <c r="IS354" s="13"/>
      <c r="IT354" s="13"/>
    </row>
    <row r="355" s="7" customFormat="true" customHeight="true" spans="1:254">
      <c r="A355" s="26">
        <f>SUBTOTAL(103,$B$6:B355)</f>
        <v>337</v>
      </c>
      <c r="B355" s="98" t="s">
        <v>410</v>
      </c>
      <c r="C355" s="27" t="s">
        <v>405</v>
      </c>
      <c r="D355" s="32" t="s">
        <v>39</v>
      </c>
      <c r="E355" s="42">
        <f t="shared" si="12"/>
        <v>15.9730233383619</v>
      </c>
      <c r="F355" s="96">
        <v>18</v>
      </c>
      <c r="G355" s="44">
        <v>12.69</v>
      </c>
      <c r="H355" s="37"/>
      <c r="IS355" s="13"/>
      <c r="IT355" s="13"/>
    </row>
    <row r="356" s="7" customFormat="true" customHeight="true" spans="1:254">
      <c r="A356" s="26">
        <f>SUBTOTAL(103,$B$6:B356)</f>
        <v>338</v>
      </c>
      <c r="B356" s="98" t="s">
        <v>410</v>
      </c>
      <c r="C356" s="99" t="s">
        <v>407</v>
      </c>
      <c r="D356" s="32" t="s">
        <v>39</v>
      </c>
      <c r="E356" s="42">
        <f t="shared" si="12"/>
        <v>26.6217055639365</v>
      </c>
      <c r="F356" s="96">
        <v>30</v>
      </c>
      <c r="G356" s="44">
        <v>12.69</v>
      </c>
      <c r="H356" s="37"/>
      <c r="IS356" s="13"/>
      <c r="IT356" s="13"/>
    </row>
    <row r="357" s="7" customFormat="true" customHeight="true" spans="1:254">
      <c r="A357" s="26">
        <f>SUBTOTAL(103,$B$6:B357)</f>
        <v>339</v>
      </c>
      <c r="B357" s="98" t="s">
        <v>410</v>
      </c>
      <c r="C357" s="99" t="s">
        <v>408</v>
      </c>
      <c r="D357" s="32" t="s">
        <v>39</v>
      </c>
      <c r="E357" s="42">
        <f t="shared" si="12"/>
        <v>44.3695092732274</v>
      </c>
      <c r="F357" s="96">
        <v>50</v>
      </c>
      <c r="G357" s="44">
        <v>12.69</v>
      </c>
      <c r="H357" s="37"/>
      <c r="IS357" s="13"/>
      <c r="IT357" s="13"/>
    </row>
    <row r="358" s="7" customFormat="true" customHeight="true" spans="1:254">
      <c r="A358" s="26">
        <f>SUBTOTAL(103,$B$6:B358)</f>
        <v>340</v>
      </c>
      <c r="B358" s="98" t="s">
        <v>411</v>
      </c>
      <c r="C358" s="99" t="s">
        <v>412</v>
      </c>
      <c r="D358" s="100" t="s">
        <v>272</v>
      </c>
      <c r="E358" s="42">
        <f t="shared" si="12"/>
        <v>3.54956074185819</v>
      </c>
      <c r="F358" s="96">
        <v>4</v>
      </c>
      <c r="G358" s="44">
        <v>12.69</v>
      </c>
      <c r="H358" s="37"/>
      <c r="IS358" s="13"/>
      <c r="IT358" s="13"/>
    </row>
    <row r="359" s="7" customFormat="true" customHeight="true" spans="1:254">
      <c r="A359" s="26">
        <f>SUBTOTAL(103,$B$6:B359)</f>
        <v>341</v>
      </c>
      <c r="B359" s="98" t="s">
        <v>411</v>
      </c>
      <c r="C359" s="99" t="s">
        <v>413</v>
      </c>
      <c r="D359" s="100" t="s">
        <v>272</v>
      </c>
      <c r="E359" s="42">
        <f t="shared" si="12"/>
        <v>5.32434111278729</v>
      </c>
      <c r="F359" s="96">
        <v>6</v>
      </c>
      <c r="G359" s="44">
        <v>12.69</v>
      </c>
      <c r="H359" s="37"/>
      <c r="IS359" s="13"/>
      <c r="IT359" s="13"/>
    </row>
    <row r="360" s="7" customFormat="true" customHeight="true" spans="1:254">
      <c r="A360" s="26">
        <f>SUBTOTAL(103,$B$6:B360)</f>
        <v>342</v>
      </c>
      <c r="B360" s="98" t="s">
        <v>411</v>
      </c>
      <c r="C360" s="99" t="s">
        <v>414</v>
      </c>
      <c r="D360" s="100" t="s">
        <v>272</v>
      </c>
      <c r="E360" s="42">
        <f t="shared" si="12"/>
        <v>3.68266926967788</v>
      </c>
      <c r="F360" s="50">
        <v>4.15</v>
      </c>
      <c r="G360" s="44">
        <v>12.69</v>
      </c>
      <c r="H360" s="37"/>
      <c r="IS360" s="13"/>
      <c r="IT360" s="13"/>
    </row>
    <row r="361" s="7" customFormat="true" customHeight="true" spans="1:254">
      <c r="A361" s="26">
        <f>SUBTOTAL(103,$B$6:B361)</f>
        <v>343</v>
      </c>
      <c r="B361" s="101" t="s">
        <v>415</v>
      </c>
      <c r="C361" s="99" t="s">
        <v>416</v>
      </c>
      <c r="D361" s="102" t="s">
        <v>417</v>
      </c>
      <c r="E361" s="42">
        <f t="shared" si="12"/>
        <v>66.5542639098412</v>
      </c>
      <c r="F361" s="96">
        <v>75</v>
      </c>
      <c r="G361" s="44">
        <v>12.69</v>
      </c>
      <c r="H361" s="37"/>
      <c r="IS361" s="13"/>
      <c r="IT361" s="13"/>
    </row>
    <row r="362" s="7" customFormat="true" customHeight="true" spans="1:254">
      <c r="A362" s="26">
        <f>SUBTOTAL(103,$B$6:B362)</f>
        <v>344</v>
      </c>
      <c r="B362" s="101" t="s">
        <v>418</v>
      </c>
      <c r="C362" s="99" t="s">
        <v>419</v>
      </c>
      <c r="D362" s="102" t="s">
        <v>39</v>
      </c>
      <c r="E362" s="42">
        <f t="shared" si="12"/>
        <v>24.8469251930074</v>
      </c>
      <c r="F362" s="96">
        <v>28</v>
      </c>
      <c r="G362" s="44">
        <v>12.69</v>
      </c>
      <c r="H362" s="37"/>
      <c r="IS362" s="13"/>
      <c r="IT362" s="13"/>
    </row>
    <row r="363" s="7" customFormat="true" customHeight="true" spans="1:254">
      <c r="A363" s="26">
        <f>SUBTOTAL(103,$B$6:B363)</f>
        <v>345</v>
      </c>
      <c r="B363" s="101" t="s">
        <v>418</v>
      </c>
      <c r="C363" s="99" t="s">
        <v>420</v>
      </c>
      <c r="D363" s="102" t="s">
        <v>39</v>
      </c>
      <c r="E363" s="42">
        <f t="shared" si="12"/>
        <v>31.9460466767238</v>
      </c>
      <c r="F363" s="96">
        <v>36</v>
      </c>
      <c r="G363" s="44">
        <v>12.69</v>
      </c>
      <c r="H363" s="37"/>
      <c r="IS363" s="13"/>
      <c r="IT363" s="13"/>
    </row>
    <row r="364" s="7" customFormat="true" customHeight="true" spans="1:254">
      <c r="A364" s="26">
        <f>SUBTOTAL(103,$B$6:B364)</f>
        <v>346</v>
      </c>
      <c r="B364" s="101" t="s">
        <v>418</v>
      </c>
      <c r="C364" s="99" t="s">
        <v>421</v>
      </c>
      <c r="D364" s="102" t="s">
        <v>39</v>
      </c>
      <c r="E364" s="42">
        <f t="shared" si="12"/>
        <v>53.2434111278729</v>
      </c>
      <c r="F364" s="96">
        <v>60</v>
      </c>
      <c r="G364" s="44">
        <v>12.69</v>
      </c>
      <c r="H364" s="37"/>
      <c r="IS364" s="13"/>
      <c r="IT364" s="13"/>
    </row>
    <row r="365" s="7" customFormat="true" customHeight="true" spans="1:254">
      <c r="A365" s="26">
        <f>SUBTOTAL(103,$B$6:B365)</f>
        <v>347</v>
      </c>
      <c r="B365" s="101" t="s">
        <v>418</v>
      </c>
      <c r="C365" s="99" t="s">
        <v>422</v>
      </c>
      <c r="D365" s="102" t="s">
        <v>39</v>
      </c>
      <c r="E365" s="42">
        <f t="shared" si="12"/>
        <v>78.0903363208803</v>
      </c>
      <c r="F365" s="96">
        <v>88</v>
      </c>
      <c r="G365" s="44">
        <v>12.69</v>
      </c>
      <c r="H365" s="37"/>
      <c r="IS365" s="13"/>
      <c r="IT365" s="13"/>
    </row>
    <row r="366" s="7" customFormat="true" customHeight="true" spans="1:254">
      <c r="A366" s="26">
        <f>SUBTOTAL(103,$B$6:B366)</f>
        <v>348</v>
      </c>
      <c r="B366" s="101" t="s">
        <v>418</v>
      </c>
      <c r="C366" s="99" t="s">
        <v>405</v>
      </c>
      <c r="D366" s="32" t="s">
        <v>39</v>
      </c>
      <c r="E366" s="42">
        <f t="shared" si="12"/>
        <v>113.585943739462</v>
      </c>
      <c r="F366" s="96">
        <v>128</v>
      </c>
      <c r="G366" s="44">
        <v>12.69</v>
      </c>
      <c r="H366" s="37"/>
      <c r="IS366" s="13"/>
      <c r="IT366" s="13"/>
    </row>
    <row r="367" s="7" customFormat="true" customHeight="true" spans="1:254">
      <c r="A367" s="26">
        <f>SUBTOTAL(103,$B$6:B367)</f>
        <v>349</v>
      </c>
      <c r="B367" s="101" t="s">
        <v>418</v>
      </c>
      <c r="C367" s="99" t="s">
        <v>423</v>
      </c>
      <c r="D367" s="32" t="s">
        <v>39</v>
      </c>
      <c r="E367" s="42">
        <f t="shared" si="12"/>
        <v>149.081551158044</v>
      </c>
      <c r="F367" s="96">
        <v>168</v>
      </c>
      <c r="G367" s="44">
        <v>12.69</v>
      </c>
      <c r="H367" s="37"/>
      <c r="IS367" s="13"/>
      <c r="IT367" s="13"/>
    </row>
    <row r="368" s="7" customFormat="true" customHeight="true" spans="1:254">
      <c r="A368" s="26">
        <f>SUBTOTAL(103,$B$6:B368)</f>
        <v>350</v>
      </c>
      <c r="B368" s="98" t="s">
        <v>424</v>
      </c>
      <c r="C368" s="99" t="s">
        <v>419</v>
      </c>
      <c r="D368" s="32" t="s">
        <v>39</v>
      </c>
      <c r="E368" s="42">
        <f t="shared" si="12"/>
        <v>12.4234625965037</v>
      </c>
      <c r="F368" s="96">
        <v>14</v>
      </c>
      <c r="G368" s="44">
        <v>12.69</v>
      </c>
      <c r="H368" s="37"/>
      <c r="IS368" s="13"/>
      <c r="IT368" s="13"/>
    </row>
    <row r="369" s="7" customFormat="true" customHeight="true" spans="1:254">
      <c r="A369" s="26">
        <f>SUBTOTAL(103,$B$6:B369)</f>
        <v>351</v>
      </c>
      <c r="B369" s="98" t="s">
        <v>424</v>
      </c>
      <c r="C369" s="99" t="s">
        <v>420</v>
      </c>
      <c r="D369" s="32" t="s">
        <v>39</v>
      </c>
      <c r="E369" s="42">
        <f t="shared" si="12"/>
        <v>20.4099742656846</v>
      </c>
      <c r="F369" s="96">
        <v>23</v>
      </c>
      <c r="G369" s="44">
        <v>12.69</v>
      </c>
      <c r="H369" s="37"/>
      <c r="IS369" s="13"/>
      <c r="IT369" s="13"/>
    </row>
    <row r="370" s="7" customFormat="true" customHeight="true" spans="1:254">
      <c r="A370" s="26">
        <f>SUBTOTAL(103,$B$6:B370)</f>
        <v>352</v>
      </c>
      <c r="B370" s="98" t="s">
        <v>424</v>
      </c>
      <c r="C370" s="99" t="s">
        <v>421</v>
      </c>
      <c r="D370" s="32" t="s">
        <v>39</v>
      </c>
      <c r="E370" s="42">
        <f t="shared" si="12"/>
        <v>29.2838761203301</v>
      </c>
      <c r="F370" s="96">
        <v>33</v>
      </c>
      <c r="G370" s="44">
        <v>12.69</v>
      </c>
      <c r="H370" s="37"/>
      <c r="IS370" s="13"/>
      <c r="IT370" s="13"/>
    </row>
    <row r="371" s="7" customFormat="true" customHeight="true" spans="1:254">
      <c r="A371" s="26">
        <f>SUBTOTAL(103,$B$6:B371)</f>
        <v>353</v>
      </c>
      <c r="B371" s="98" t="s">
        <v>424</v>
      </c>
      <c r="C371" s="99" t="s">
        <v>422</v>
      </c>
      <c r="D371" s="32" t="s">
        <v>39</v>
      </c>
      <c r="E371" s="42">
        <f t="shared" si="12"/>
        <v>44.3695092732274</v>
      </c>
      <c r="F371" s="96">
        <v>50</v>
      </c>
      <c r="G371" s="44">
        <v>12.69</v>
      </c>
      <c r="H371" s="37"/>
      <c r="IS371" s="13"/>
      <c r="IT371" s="13"/>
    </row>
    <row r="372" s="7" customFormat="true" customHeight="true" spans="1:254">
      <c r="A372" s="26">
        <f>SUBTOTAL(103,$B$6:B372)</f>
        <v>354</v>
      </c>
      <c r="B372" s="103" t="s">
        <v>425</v>
      </c>
      <c r="C372" s="99" t="s">
        <v>419</v>
      </c>
      <c r="D372" s="32" t="s">
        <v>39</v>
      </c>
      <c r="E372" s="42">
        <f t="shared" si="12"/>
        <v>30.1712663057947</v>
      </c>
      <c r="F372" s="96">
        <v>34</v>
      </c>
      <c r="G372" s="44">
        <v>12.69</v>
      </c>
      <c r="H372" s="37"/>
      <c r="IS372" s="13"/>
      <c r="IT372" s="13"/>
    </row>
    <row r="373" s="7" customFormat="true" customHeight="true" spans="1:254">
      <c r="A373" s="26">
        <f>SUBTOTAL(103,$B$6:B373)</f>
        <v>355</v>
      </c>
      <c r="B373" s="103" t="s">
        <v>425</v>
      </c>
      <c r="C373" s="99" t="s">
        <v>420</v>
      </c>
      <c r="D373" s="32" t="s">
        <v>39</v>
      </c>
      <c r="E373" s="42">
        <f t="shared" si="12"/>
        <v>35.4956074185819</v>
      </c>
      <c r="F373" s="96">
        <v>40</v>
      </c>
      <c r="G373" s="44">
        <v>12.69</v>
      </c>
      <c r="H373" s="37"/>
      <c r="IS373" s="13"/>
      <c r="IT373" s="13"/>
    </row>
    <row r="374" s="7" customFormat="true" customHeight="true" spans="1:254">
      <c r="A374" s="26">
        <f>SUBTOTAL(103,$B$6:B374)</f>
        <v>356</v>
      </c>
      <c r="B374" s="103" t="s">
        <v>425</v>
      </c>
      <c r="C374" s="99" t="s">
        <v>421</v>
      </c>
      <c r="D374" s="32" t="s">
        <v>39</v>
      </c>
      <c r="E374" s="42">
        <f t="shared" si="12"/>
        <v>51.4686307569438</v>
      </c>
      <c r="F374" s="96">
        <v>58</v>
      </c>
      <c r="G374" s="44">
        <v>12.69</v>
      </c>
      <c r="H374" s="37"/>
      <c r="IS374" s="13"/>
      <c r="IT374" s="13"/>
    </row>
    <row r="375" s="7" customFormat="true" customHeight="true" spans="1:254">
      <c r="A375" s="26">
        <f>SUBTOTAL(103,$B$6:B375)</f>
        <v>357</v>
      </c>
      <c r="B375" s="103" t="s">
        <v>425</v>
      </c>
      <c r="C375" s="99" t="s">
        <v>422</v>
      </c>
      <c r="D375" s="32" t="s">
        <v>39</v>
      </c>
      <c r="E375" s="42">
        <f t="shared" si="12"/>
        <v>79.8651166918094</v>
      </c>
      <c r="F375" s="96">
        <v>90</v>
      </c>
      <c r="G375" s="44">
        <v>12.69</v>
      </c>
      <c r="H375" s="37"/>
      <c r="IS375" s="13"/>
      <c r="IT375" s="13"/>
    </row>
    <row r="376" s="7" customFormat="true" customHeight="true" spans="1:254">
      <c r="A376" s="26">
        <f>SUBTOTAL(103,$B$6:B376)</f>
        <v>358</v>
      </c>
      <c r="B376" s="98" t="s">
        <v>426</v>
      </c>
      <c r="C376" s="99" t="s">
        <v>421</v>
      </c>
      <c r="D376" s="32" t="s">
        <v>39</v>
      </c>
      <c r="E376" s="42">
        <f t="shared" si="12"/>
        <v>49.6938503860147</v>
      </c>
      <c r="F376" s="96">
        <v>56</v>
      </c>
      <c r="G376" s="44">
        <v>12.69</v>
      </c>
      <c r="H376" s="37"/>
      <c r="IS376" s="13"/>
      <c r="IT376" s="13"/>
    </row>
    <row r="377" s="7" customFormat="true" customHeight="true" spans="1:254">
      <c r="A377" s="26">
        <f>SUBTOTAL(103,$B$6:B377)</f>
        <v>359</v>
      </c>
      <c r="B377" s="98" t="s">
        <v>427</v>
      </c>
      <c r="C377" s="99" t="s">
        <v>419</v>
      </c>
      <c r="D377" s="32" t="s">
        <v>39</v>
      </c>
      <c r="E377" s="42">
        <f t="shared" si="12"/>
        <v>7.72029461354157</v>
      </c>
      <c r="F377" s="96">
        <v>8.7</v>
      </c>
      <c r="G377" s="44">
        <v>12.69</v>
      </c>
      <c r="H377" s="37"/>
      <c r="IS377" s="13"/>
      <c r="IT377" s="13"/>
    </row>
    <row r="378" s="7" customFormat="true" customHeight="true" spans="1:254">
      <c r="A378" s="26">
        <f>SUBTOTAL(103,$B$6:B378)</f>
        <v>360</v>
      </c>
      <c r="B378" s="98" t="s">
        <v>427</v>
      </c>
      <c r="C378" s="99" t="s">
        <v>420</v>
      </c>
      <c r="D378" s="32" t="s">
        <v>39</v>
      </c>
      <c r="E378" s="42">
        <f t="shared" si="12"/>
        <v>11.2609814535451</v>
      </c>
      <c r="F378" s="96">
        <v>12.69</v>
      </c>
      <c r="G378" s="44">
        <v>12.69</v>
      </c>
      <c r="H378" s="37"/>
      <c r="IS378" s="13"/>
      <c r="IT378" s="13"/>
    </row>
    <row r="379" s="7" customFormat="true" customHeight="true" spans="1:254">
      <c r="A379" s="26">
        <f>SUBTOTAL(103,$B$6:B379)</f>
        <v>361</v>
      </c>
      <c r="B379" s="98" t="s">
        <v>427</v>
      </c>
      <c r="C379" s="99" t="s">
        <v>421</v>
      </c>
      <c r="D379" s="32" t="s">
        <v>39</v>
      </c>
      <c r="E379" s="42">
        <f t="shared" si="12"/>
        <v>14.9968941343509</v>
      </c>
      <c r="F379" s="96">
        <v>16.9</v>
      </c>
      <c r="G379" s="44">
        <v>12.69</v>
      </c>
      <c r="H379" s="37"/>
      <c r="IS379" s="13"/>
      <c r="IT379" s="13"/>
    </row>
    <row r="380" s="7" customFormat="true" customHeight="true" spans="1:254">
      <c r="A380" s="26">
        <f>SUBTOTAL(103,$B$6:B380)</f>
        <v>362</v>
      </c>
      <c r="B380" s="98" t="s">
        <v>427</v>
      </c>
      <c r="C380" s="99" t="s">
        <v>422</v>
      </c>
      <c r="D380" s="32" t="s">
        <v>39</v>
      </c>
      <c r="E380" s="42">
        <f t="shared" si="12"/>
        <v>20.0017747803709</v>
      </c>
      <c r="F380" s="96">
        <v>22.54</v>
      </c>
      <c r="G380" s="44">
        <v>12.69</v>
      </c>
      <c r="H380" s="37"/>
      <c r="IS380" s="13"/>
      <c r="IT380" s="13"/>
    </row>
    <row r="381" s="7" customFormat="true" customHeight="true" spans="1:254">
      <c r="A381" s="26">
        <f>SUBTOTAL(103,$B$6:B381)</f>
        <v>363</v>
      </c>
      <c r="B381" s="98" t="s">
        <v>427</v>
      </c>
      <c r="C381" s="99" t="s">
        <v>405</v>
      </c>
      <c r="D381" s="32" t="s">
        <v>39</v>
      </c>
      <c r="E381" s="42">
        <f t="shared" si="12"/>
        <v>24.9977815245363</v>
      </c>
      <c r="F381" s="96">
        <v>28.17</v>
      </c>
      <c r="G381" s="44">
        <v>12.69</v>
      </c>
      <c r="H381" s="37"/>
      <c r="IS381" s="13"/>
      <c r="IT381" s="13"/>
    </row>
    <row r="382" s="7" customFormat="true" customHeight="true" spans="1:254">
      <c r="A382" s="26">
        <f>SUBTOTAL(103,$B$6:B382)</f>
        <v>364</v>
      </c>
      <c r="B382" s="98" t="s">
        <v>427</v>
      </c>
      <c r="C382" s="99" t="s">
        <v>423</v>
      </c>
      <c r="D382" s="32" t="s">
        <v>39</v>
      </c>
      <c r="E382" s="42">
        <f t="shared" si="12"/>
        <v>34.9986689147218</v>
      </c>
      <c r="F382" s="96">
        <v>39.44</v>
      </c>
      <c r="G382" s="44">
        <v>12.69</v>
      </c>
      <c r="H382" s="37"/>
      <c r="IS382" s="13"/>
      <c r="IT382" s="13"/>
    </row>
    <row r="383" s="7" customFormat="true" customHeight="true" spans="1:254">
      <c r="A383" s="26">
        <f>SUBTOTAL(103,$B$6:B383)</f>
        <v>365</v>
      </c>
      <c r="B383" s="104" t="s">
        <v>428</v>
      </c>
      <c r="C383" s="99" t="s">
        <v>405</v>
      </c>
      <c r="D383" s="102" t="s">
        <v>244</v>
      </c>
      <c r="E383" s="42">
        <f t="shared" ref="E383:E429" si="13">IF(F383="/","/",F383/(1+$G383/100))</f>
        <v>102.049871328423</v>
      </c>
      <c r="F383" s="96">
        <v>115</v>
      </c>
      <c r="G383" s="44">
        <v>12.69</v>
      </c>
      <c r="H383" s="37"/>
      <c r="IS383" s="13"/>
      <c r="IT383" s="13"/>
    </row>
    <row r="384" s="7" customFormat="true" customHeight="true" spans="1:254">
      <c r="A384" s="26">
        <f>SUBTOTAL(103,$B$6:B384)</f>
        <v>366</v>
      </c>
      <c r="B384" s="104" t="s">
        <v>428</v>
      </c>
      <c r="C384" s="99" t="s">
        <v>429</v>
      </c>
      <c r="D384" s="102" t="s">
        <v>244</v>
      </c>
      <c r="E384" s="42">
        <f t="shared" si="13"/>
        <v>112.698553553998</v>
      </c>
      <c r="F384" s="96">
        <v>127</v>
      </c>
      <c r="G384" s="44">
        <v>12.69</v>
      </c>
      <c r="H384" s="37"/>
      <c r="IS384" s="13"/>
      <c r="IT384" s="13"/>
    </row>
    <row r="385" s="7" customFormat="true" customHeight="true" spans="1:254">
      <c r="A385" s="26">
        <f>SUBTOTAL(103,$B$6:B385)</f>
        <v>367</v>
      </c>
      <c r="B385" s="104" t="s">
        <v>428</v>
      </c>
      <c r="C385" s="99" t="s">
        <v>430</v>
      </c>
      <c r="D385" s="102" t="s">
        <v>244</v>
      </c>
      <c r="E385" s="42">
        <f t="shared" si="13"/>
        <v>136.65808856154</v>
      </c>
      <c r="F385" s="96">
        <v>154</v>
      </c>
      <c r="G385" s="44">
        <v>12.69</v>
      </c>
      <c r="H385" s="37"/>
      <c r="IS385" s="13"/>
      <c r="IT385" s="13"/>
    </row>
    <row r="386" s="7" customFormat="true" customHeight="true" spans="1:254">
      <c r="A386" s="26">
        <f>SUBTOTAL(103,$B$6:B386)</f>
        <v>368</v>
      </c>
      <c r="B386" s="104" t="s">
        <v>428</v>
      </c>
      <c r="C386" s="99" t="s">
        <v>407</v>
      </c>
      <c r="D386" s="102" t="s">
        <v>244</v>
      </c>
      <c r="E386" s="42">
        <f t="shared" si="13"/>
        <v>164.167184310942</v>
      </c>
      <c r="F386" s="96">
        <v>185</v>
      </c>
      <c r="G386" s="44">
        <v>12.69</v>
      </c>
      <c r="H386" s="37"/>
      <c r="IS386" s="13"/>
      <c r="IT386" s="13"/>
    </row>
    <row r="387" s="7" customFormat="true" customHeight="true" spans="1:254">
      <c r="A387" s="26">
        <f>SUBTOTAL(103,$B$6:B387)</f>
        <v>369</v>
      </c>
      <c r="B387" s="104" t="s">
        <v>428</v>
      </c>
      <c r="C387" s="99" t="s">
        <v>431</v>
      </c>
      <c r="D387" s="102" t="s">
        <v>244</v>
      </c>
      <c r="E387" s="42">
        <f t="shared" si="13"/>
        <v>214.748424882421</v>
      </c>
      <c r="F387" s="96">
        <v>242</v>
      </c>
      <c r="G387" s="44">
        <v>12.69</v>
      </c>
      <c r="H387" s="37"/>
      <c r="IS387" s="13"/>
      <c r="IT387" s="13"/>
    </row>
    <row r="388" s="7" customFormat="true" customHeight="true" spans="1:254">
      <c r="A388" s="26">
        <f>SUBTOTAL(103,$B$6:B388)</f>
        <v>370</v>
      </c>
      <c r="B388" s="105" t="s">
        <v>432</v>
      </c>
      <c r="C388" s="99" t="s">
        <v>433</v>
      </c>
      <c r="D388" s="102" t="s">
        <v>244</v>
      </c>
      <c r="E388" s="42">
        <f t="shared" si="13"/>
        <v>1099.47643979058</v>
      </c>
      <c r="F388" s="96">
        <v>1239</v>
      </c>
      <c r="G388" s="44">
        <v>12.69</v>
      </c>
      <c r="H388" s="37"/>
      <c r="IS388" s="13"/>
      <c r="IT388" s="13"/>
    </row>
    <row r="389" s="7" customFormat="true" customHeight="true" spans="1:254">
      <c r="A389" s="26">
        <f>SUBTOTAL(103,$B$6:B389)</f>
        <v>371</v>
      </c>
      <c r="B389" s="105" t="s">
        <v>432</v>
      </c>
      <c r="C389" s="99" t="s">
        <v>434</v>
      </c>
      <c r="D389" s="102" t="s">
        <v>244</v>
      </c>
      <c r="E389" s="42">
        <f t="shared" si="13"/>
        <v>796.024491969119</v>
      </c>
      <c r="F389" s="96">
        <v>897.04</v>
      </c>
      <c r="G389" s="44">
        <v>12.69</v>
      </c>
      <c r="H389" s="37"/>
      <c r="IS389" s="13"/>
      <c r="IT389" s="13"/>
    </row>
    <row r="390" s="7" customFormat="true" customHeight="true" spans="1:254">
      <c r="A390" s="26">
        <f>SUBTOTAL(103,$B$6:B390)</f>
        <v>372</v>
      </c>
      <c r="B390" s="105" t="s">
        <v>432</v>
      </c>
      <c r="C390" s="99" t="s">
        <v>435</v>
      </c>
      <c r="D390" s="102" t="s">
        <v>244</v>
      </c>
      <c r="E390" s="42">
        <f t="shared" si="13"/>
        <v>610.985890496051</v>
      </c>
      <c r="F390" s="96">
        <v>688.52</v>
      </c>
      <c r="G390" s="44">
        <v>12.69</v>
      </c>
      <c r="H390" s="37"/>
      <c r="IS390" s="13"/>
      <c r="IT390" s="13"/>
    </row>
    <row r="391" s="7" customFormat="true" customHeight="true" spans="1:254">
      <c r="A391" s="26">
        <f>SUBTOTAL(103,$B$6:B391)</f>
        <v>373</v>
      </c>
      <c r="B391" s="105" t="s">
        <v>432</v>
      </c>
      <c r="C391" s="99" t="s">
        <v>436</v>
      </c>
      <c r="D391" s="102" t="s">
        <v>244</v>
      </c>
      <c r="E391" s="42">
        <f t="shared" si="13"/>
        <v>476.075960599876</v>
      </c>
      <c r="F391" s="96">
        <v>536.49</v>
      </c>
      <c r="G391" s="44">
        <v>12.69</v>
      </c>
      <c r="H391" s="37"/>
      <c r="IS391" s="13"/>
      <c r="IT391" s="13"/>
    </row>
    <row r="392" s="7" customFormat="true" customHeight="true" spans="1:254">
      <c r="A392" s="26">
        <f>SUBTOTAL(103,$B$6:B392)</f>
        <v>374</v>
      </c>
      <c r="B392" s="105" t="s">
        <v>432</v>
      </c>
      <c r="C392" s="99" t="s">
        <v>437</v>
      </c>
      <c r="D392" s="102" t="s">
        <v>244</v>
      </c>
      <c r="E392" s="42">
        <f t="shared" si="13"/>
        <v>393.610790664655</v>
      </c>
      <c r="F392" s="96">
        <v>443.56</v>
      </c>
      <c r="G392" s="44">
        <v>12.69</v>
      </c>
      <c r="H392" s="37"/>
      <c r="IS392" s="13"/>
      <c r="IT392" s="13"/>
    </row>
    <row r="393" s="7" customFormat="true" customHeight="true" spans="1:254">
      <c r="A393" s="26">
        <f>SUBTOTAL(103,$B$6:B393)</f>
        <v>375</v>
      </c>
      <c r="B393" s="105" t="s">
        <v>432</v>
      </c>
      <c r="C393" s="99" t="s">
        <v>438</v>
      </c>
      <c r="D393" s="102" t="s">
        <v>244</v>
      </c>
      <c r="E393" s="42">
        <f t="shared" si="13"/>
        <v>328.742568107197</v>
      </c>
      <c r="F393" s="96">
        <v>370.46</v>
      </c>
      <c r="G393" s="44">
        <v>12.69</v>
      </c>
      <c r="H393" s="37"/>
      <c r="IS393" s="13"/>
      <c r="IT393" s="13"/>
    </row>
    <row r="394" s="7" customFormat="true" customHeight="true" spans="1:254">
      <c r="A394" s="26">
        <f>SUBTOTAL(103,$B$6:B394)</f>
        <v>376</v>
      </c>
      <c r="B394" s="26" t="s">
        <v>439</v>
      </c>
      <c r="C394" s="27" t="s">
        <v>431</v>
      </c>
      <c r="D394" s="28" t="s">
        <v>39</v>
      </c>
      <c r="E394" s="42">
        <f t="shared" si="13"/>
        <v>2200.72765995208</v>
      </c>
      <c r="F394" s="96">
        <v>2480</v>
      </c>
      <c r="G394" s="44">
        <v>12.69</v>
      </c>
      <c r="H394" s="37"/>
      <c r="IS394" s="13"/>
      <c r="IT394" s="13"/>
    </row>
    <row r="395" s="7" customFormat="true" customHeight="true" spans="1:254">
      <c r="A395" s="26">
        <f>SUBTOTAL(103,$B$6:B395)</f>
        <v>377</v>
      </c>
      <c r="B395" s="26" t="s">
        <v>439</v>
      </c>
      <c r="C395" s="27" t="s">
        <v>407</v>
      </c>
      <c r="D395" s="28" t="s">
        <v>39</v>
      </c>
      <c r="E395" s="42">
        <f t="shared" si="13"/>
        <v>1677.167450528</v>
      </c>
      <c r="F395" s="96">
        <v>1890</v>
      </c>
      <c r="G395" s="44">
        <v>12.69</v>
      </c>
      <c r="H395" s="37"/>
      <c r="IS395" s="13"/>
      <c r="IT395" s="13"/>
    </row>
    <row r="396" s="7" customFormat="true" customHeight="true" spans="1:254">
      <c r="A396" s="26">
        <f>SUBTOTAL(103,$B$6:B396)</f>
        <v>378</v>
      </c>
      <c r="B396" s="26" t="s">
        <v>440</v>
      </c>
      <c r="C396" s="27" t="s">
        <v>431</v>
      </c>
      <c r="D396" s="28" t="s">
        <v>39</v>
      </c>
      <c r="E396" s="42">
        <f t="shared" si="13"/>
        <v>1650.54574496406</v>
      </c>
      <c r="F396" s="96">
        <v>1860</v>
      </c>
      <c r="G396" s="44">
        <v>12.69</v>
      </c>
      <c r="H396" s="37"/>
      <c r="IS396" s="13"/>
      <c r="IT396" s="13"/>
    </row>
    <row r="397" s="7" customFormat="true" customHeight="true" spans="1:254">
      <c r="A397" s="26">
        <f>SUBTOTAL(103,$B$6:B397)</f>
        <v>379</v>
      </c>
      <c r="B397" s="26" t="s">
        <v>440</v>
      </c>
      <c r="C397" s="27" t="s">
        <v>407</v>
      </c>
      <c r="D397" s="28" t="s">
        <v>39</v>
      </c>
      <c r="E397" s="42">
        <f t="shared" si="13"/>
        <v>1135.85943739462</v>
      </c>
      <c r="F397" s="96">
        <v>1280</v>
      </c>
      <c r="G397" s="44">
        <v>12.69</v>
      </c>
      <c r="H397" s="37"/>
      <c r="IS397" s="13"/>
      <c r="IT397" s="13"/>
    </row>
    <row r="398" s="7" customFormat="true" customHeight="true" spans="1:254">
      <c r="A398" s="26">
        <f>SUBTOTAL(103,$B$6:B398)</f>
        <v>380</v>
      </c>
      <c r="B398" s="26" t="s">
        <v>441</v>
      </c>
      <c r="C398" s="27" t="s">
        <v>405</v>
      </c>
      <c r="D398" s="28" t="s">
        <v>39</v>
      </c>
      <c r="E398" s="42">
        <f t="shared" si="13"/>
        <v>337.208270476529</v>
      </c>
      <c r="F398" s="96">
        <v>380</v>
      </c>
      <c r="G398" s="44">
        <v>12.69</v>
      </c>
      <c r="H398" s="37"/>
      <c r="IS398" s="13"/>
      <c r="IT398" s="13"/>
    </row>
    <row r="399" s="7" customFormat="true" customHeight="true" spans="1:254">
      <c r="A399" s="26">
        <f>SUBTOTAL(103,$B$6:B399)</f>
        <v>381</v>
      </c>
      <c r="B399" s="26" t="s">
        <v>441</v>
      </c>
      <c r="C399" s="27" t="s">
        <v>430</v>
      </c>
      <c r="D399" s="28" t="s">
        <v>39</v>
      </c>
      <c r="E399" s="42">
        <f t="shared" si="13"/>
        <v>461.442896441565</v>
      </c>
      <c r="F399" s="96">
        <v>520</v>
      </c>
      <c r="G399" s="44">
        <v>12.69</v>
      </c>
      <c r="H399" s="37"/>
      <c r="IS399" s="13"/>
      <c r="IT399" s="13"/>
    </row>
    <row r="400" s="7" customFormat="true" customHeight="true" spans="1:254">
      <c r="A400" s="26">
        <f>SUBTOTAL(103,$B$6:B400)</f>
        <v>382</v>
      </c>
      <c r="B400" s="70" t="s">
        <v>442</v>
      </c>
      <c r="C400" s="27" t="s">
        <v>431</v>
      </c>
      <c r="D400" s="28" t="s">
        <v>39</v>
      </c>
      <c r="E400" s="42">
        <f t="shared" si="13"/>
        <v>461.442896441565</v>
      </c>
      <c r="F400" s="96">
        <v>520</v>
      </c>
      <c r="G400" s="44">
        <v>12.69</v>
      </c>
      <c r="H400" s="37"/>
      <c r="IS400" s="13"/>
      <c r="IT400" s="13"/>
    </row>
    <row r="401" s="7" customFormat="true" customHeight="true" spans="1:254">
      <c r="A401" s="26">
        <f>SUBTOTAL(103,$B$6:B401)</f>
        <v>383</v>
      </c>
      <c r="B401" s="70" t="s">
        <v>442</v>
      </c>
      <c r="C401" s="27" t="s">
        <v>407</v>
      </c>
      <c r="D401" s="28" t="s">
        <v>39</v>
      </c>
      <c r="E401" s="42">
        <f t="shared" si="13"/>
        <v>425.947289022983</v>
      </c>
      <c r="F401" s="96">
        <v>480</v>
      </c>
      <c r="G401" s="44">
        <v>12.69</v>
      </c>
      <c r="H401" s="37"/>
      <c r="IS401" s="13"/>
      <c r="IT401" s="13"/>
    </row>
    <row r="402" s="7" customFormat="true" customHeight="true" spans="1:254">
      <c r="A402" s="26">
        <f>SUBTOTAL(103,$B$6:B402)</f>
        <v>384</v>
      </c>
      <c r="B402" s="54" t="s">
        <v>443</v>
      </c>
      <c r="C402" s="27" t="s">
        <v>444</v>
      </c>
      <c r="D402" s="32" t="s">
        <v>445</v>
      </c>
      <c r="E402" s="42">
        <f t="shared" si="13"/>
        <v>28.3964859348656</v>
      </c>
      <c r="F402" s="96">
        <v>32</v>
      </c>
      <c r="G402" s="44">
        <v>12.69</v>
      </c>
      <c r="H402" s="37"/>
      <c r="IS402" s="13"/>
      <c r="IT402" s="13"/>
    </row>
    <row r="403" s="7" customFormat="true" customHeight="true" spans="1:254">
      <c r="A403" s="26">
        <f>SUBTOTAL(103,$B$6:B403)</f>
        <v>385</v>
      </c>
      <c r="B403" s="54" t="s">
        <v>443</v>
      </c>
      <c r="C403" s="27" t="s">
        <v>446</v>
      </c>
      <c r="D403" s="32" t="s">
        <v>445</v>
      </c>
      <c r="E403" s="42">
        <f t="shared" si="13"/>
        <v>32.8334368621883</v>
      </c>
      <c r="F403" s="96">
        <v>37</v>
      </c>
      <c r="G403" s="44">
        <v>12.69</v>
      </c>
      <c r="H403" s="37"/>
      <c r="IS403" s="13"/>
      <c r="IT403" s="13"/>
    </row>
    <row r="404" s="7" customFormat="true" customHeight="true" spans="1:254">
      <c r="A404" s="26">
        <f>SUBTOTAL(103,$B$6:B404)</f>
        <v>386</v>
      </c>
      <c r="B404" s="29" t="s">
        <v>447</v>
      </c>
      <c r="C404" s="27" t="s">
        <v>448</v>
      </c>
      <c r="D404" s="32" t="s">
        <v>244</v>
      </c>
      <c r="E404" s="42">
        <f t="shared" si="13"/>
        <v>638.920933534475</v>
      </c>
      <c r="F404" s="96">
        <v>720</v>
      </c>
      <c r="G404" s="44">
        <v>12.69</v>
      </c>
      <c r="H404" s="37"/>
      <c r="IS404" s="13"/>
      <c r="IT404" s="13"/>
    </row>
    <row r="405" s="7" customFormat="true" customHeight="true" spans="1:254">
      <c r="A405" s="26">
        <f>SUBTOTAL(103,$B$6:B405)</f>
        <v>387</v>
      </c>
      <c r="B405" s="29" t="s">
        <v>449</v>
      </c>
      <c r="C405" s="27" t="s">
        <v>450</v>
      </c>
      <c r="D405" s="32" t="s">
        <v>244</v>
      </c>
      <c r="E405" s="42">
        <f t="shared" si="13"/>
        <v>887.390185464549</v>
      </c>
      <c r="F405" s="96">
        <v>1000</v>
      </c>
      <c r="G405" s="44">
        <v>12.69</v>
      </c>
      <c r="H405" s="37"/>
      <c r="IS405" s="13"/>
      <c r="IT405" s="13"/>
    </row>
    <row r="406" s="7" customFormat="true" customHeight="true" spans="1:254">
      <c r="A406" s="26">
        <f>SUBTOTAL(103,$B$6:B406)</f>
        <v>388</v>
      </c>
      <c r="B406" s="26" t="s">
        <v>451</v>
      </c>
      <c r="C406" s="27" t="s">
        <v>452</v>
      </c>
      <c r="D406" s="28" t="s">
        <v>39</v>
      </c>
      <c r="E406" s="42">
        <f t="shared" si="13"/>
        <v>97.346703345461</v>
      </c>
      <c r="F406" s="96">
        <v>109.7</v>
      </c>
      <c r="G406" s="44">
        <v>12.69</v>
      </c>
      <c r="H406" s="37"/>
      <c r="IS406" s="13"/>
      <c r="IT406" s="13"/>
    </row>
    <row r="407" s="7" customFormat="true" customHeight="true" spans="1:254">
      <c r="A407" s="26">
        <f>SUBTOTAL(103,$B$6:B407)</f>
        <v>389</v>
      </c>
      <c r="B407" s="26" t="s">
        <v>451</v>
      </c>
      <c r="C407" s="27" t="s">
        <v>453</v>
      </c>
      <c r="D407" s="28" t="s">
        <v>39</v>
      </c>
      <c r="E407" s="42">
        <f t="shared" si="13"/>
        <v>143.490992989618</v>
      </c>
      <c r="F407" s="96">
        <v>161.7</v>
      </c>
      <c r="G407" s="44">
        <v>12.69</v>
      </c>
      <c r="H407" s="37"/>
      <c r="IS407" s="13"/>
      <c r="IT407" s="13"/>
    </row>
    <row r="408" s="7" customFormat="true" customHeight="true" spans="1:254">
      <c r="A408" s="26">
        <f>SUBTOTAL(103,$B$6:B408)</f>
        <v>390</v>
      </c>
      <c r="B408" s="26" t="s">
        <v>454</v>
      </c>
      <c r="C408" s="27"/>
      <c r="D408" s="28" t="s">
        <v>39</v>
      </c>
      <c r="E408" s="42">
        <f t="shared" si="13"/>
        <v>79.8651166918094</v>
      </c>
      <c r="F408" s="96">
        <v>90</v>
      </c>
      <c r="G408" s="44">
        <v>12.69</v>
      </c>
      <c r="H408" s="37"/>
      <c r="IS408" s="13"/>
      <c r="IT408" s="13"/>
    </row>
    <row r="409" s="7" customFormat="true" customHeight="true" spans="1:254">
      <c r="A409" s="26">
        <f>SUBTOTAL(103,$B$6:B409)</f>
        <v>391</v>
      </c>
      <c r="B409" s="26" t="s">
        <v>455</v>
      </c>
      <c r="C409" s="27"/>
      <c r="D409" s="28" t="s">
        <v>39</v>
      </c>
      <c r="E409" s="42">
        <f t="shared" si="13"/>
        <v>84.3020676191321</v>
      </c>
      <c r="F409" s="96">
        <v>95</v>
      </c>
      <c r="G409" s="44">
        <v>12.69</v>
      </c>
      <c r="H409" s="37"/>
      <c r="IS409" s="13"/>
      <c r="IT409" s="13"/>
    </row>
    <row r="410" s="7" customFormat="true" customHeight="true" spans="1:254">
      <c r="A410" s="26">
        <f>SUBTOTAL(103,$B$6:B410)</f>
        <v>392</v>
      </c>
      <c r="B410" s="26" t="s">
        <v>456</v>
      </c>
      <c r="C410" s="27"/>
      <c r="D410" s="28" t="s">
        <v>39</v>
      </c>
      <c r="E410" s="42">
        <f t="shared" si="13"/>
        <v>168.604135238264</v>
      </c>
      <c r="F410" s="96">
        <v>190</v>
      </c>
      <c r="G410" s="44">
        <v>12.69</v>
      </c>
      <c r="H410" s="37"/>
      <c r="IS410" s="13"/>
      <c r="IT410" s="13"/>
    </row>
    <row r="411" s="7" customFormat="true" customHeight="true" spans="1:254">
      <c r="A411" s="26">
        <f>SUBTOTAL(103,$B$6:B411)</f>
        <v>393</v>
      </c>
      <c r="B411" s="26" t="s">
        <v>457</v>
      </c>
      <c r="C411" s="27"/>
      <c r="D411" s="28" t="s">
        <v>39</v>
      </c>
      <c r="E411" s="42">
        <f t="shared" si="13"/>
        <v>110.923773183069</v>
      </c>
      <c r="F411" s="96">
        <v>125</v>
      </c>
      <c r="G411" s="44">
        <v>12.69</v>
      </c>
      <c r="H411" s="37"/>
      <c r="IS411" s="13"/>
      <c r="IT411" s="13"/>
    </row>
    <row r="412" s="7" customFormat="true" customHeight="true" spans="1:254">
      <c r="A412" s="26">
        <f>SUBTOTAL(103,$B$6:B412)</f>
        <v>394</v>
      </c>
      <c r="B412" s="26" t="s">
        <v>458</v>
      </c>
      <c r="C412" s="106"/>
      <c r="D412" s="28" t="s">
        <v>39</v>
      </c>
      <c r="E412" s="42">
        <f t="shared" si="13"/>
        <v>225.397107107995</v>
      </c>
      <c r="F412" s="96">
        <v>254</v>
      </c>
      <c r="G412" s="44">
        <v>12.69</v>
      </c>
      <c r="H412" s="37"/>
      <c r="IS412" s="13"/>
      <c r="IT412" s="13"/>
    </row>
    <row r="413" s="7" customFormat="true" customHeight="true" spans="1:254">
      <c r="A413" s="26">
        <f>SUBTOTAL(103,$B$6:B413)</f>
        <v>395</v>
      </c>
      <c r="B413" s="26" t="s">
        <v>459</v>
      </c>
      <c r="C413" s="106"/>
      <c r="D413" s="28" t="s">
        <v>39</v>
      </c>
      <c r="E413" s="42">
        <f t="shared" si="13"/>
        <v>133.108527819682</v>
      </c>
      <c r="F413" s="96">
        <v>150</v>
      </c>
      <c r="G413" s="44">
        <v>12.69</v>
      </c>
      <c r="H413" s="37"/>
      <c r="IS413" s="13"/>
      <c r="IT413" s="13"/>
    </row>
    <row r="414" s="7" customFormat="true" customHeight="true" spans="1:254">
      <c r="A414" s="26">
        <f>SUBTOTAL(103,$B$6:B414)</f>
        <v>396</v>
      </c>
      <c r="B414" s="26" t="s">
        <v>460</v>
      </c>
      <c r="C414" s="106"/>
      <c r="D414" s="28" t="s">
        <v>39</v>
      </c>
      <c r="E414" s="42">
        <f t="shared" si="13"/>
        <v>1619.4870884728</v>
      </c>
      <c r="F414" s="96">
        <v>1825</v>
      </c>
      <c r="G414" s="44">
        <v>12.69</v>
      </c>
      <c r="H414" s="37"/>
      <c r="IS414" s="13"/>
      <c r="IT414" s="13"/>
    </row>
    <row r="415" s="7" customFormat="true" customHeight="true" spans="1:254">
      <c r="A415" s="26">
        <f>SUBTOTAL(103,$B$6:B415)</f>
        <v>397</v>
      </c>
      <c r="B415" s="26" t="s">
        <v>461</v>
      </c>
      <c r="C415" s="27" t="s">
        <v>409</v>
      </c>
      <c r="D415" s="28" t="s">
        <v>272</v>
      </c>
      <c r="E415" s="42">
        <f t="shared" si="13"/>
        <v>268.8</v>
      </c>
      <c r="F415" s="96">
        <v>302.91072</v>
      </c>
      <c r="G415" s="44">
        <v>12.69</v>
      </c>
      <c r="H415" s="37"/>
      <c r="IS415" s="13"/>
      <c r="IT415" s="13"/>
    </row>
    <row r="416" s="7" customFormat="true" customHeight="true" spans="1:254">
      <c r="A416" s="26">
        <f>SUBTOTAL(103,$B$6:B416)</f>
        <v>398</v>
      </c>
      <c r="B416" s="26" t="s">
        <v>461</v>
      </c>
      <c r="C416" s="27" t="s">
        <v>408</v>
      </c>
      <c r="D416" s="28" t="s">
        <v>272</v>
      </c>
      <c r="E416" s="42">
        <f t="shared" si="13"/>
        <v>182.28</v>
      </c>
      <c r="F416" s="96">
        <v>205.411332</v>
      </c>
      <c r="G416" s="44">
        <v>12.69</v>
      </c>
      <c r="H416" s="37"/>
      <c r="IS416" s="13"/>
      <c r="IT416" s="13"/>
    </row>
    <row r="417" s="7" customFormat="true" customHeight="true" spans="1:254">
      <c r="A417" s="26">
        <f>SUBTOTAL(103,$B$6:B417)</f>
        <v>399</v>
      </c>
      <c r="B417" s="26" t="s">
        <v>461</v>
      </c>
      <c r="C417" s="27" t="s">
        <v>407</v>
      </c>
      <c r="D417" s="28" t="s">
        <v>272</v>
      </c>
      <c r="E417" s="42">
        <f t="shared" si="13"/>
        <v>119</v>
      </c>
      <c r="F417" s="96">
        <v>134.1011</v>
      </c>
      <c r="G417" s="44">
        <v>12.69</v>
      </c>
      <c r="H417" s="37"/>
      <c r="IS417" s="13"/>
      <c r="IT417" s="13"/>
    </row>
    <row r="418" s="7" customFormat="true" customHeight="true" spans="1:254">
      <c r="A418" s="26">
        <f>SUBTOTAL(103,$B$6:B418)</f>
        <v>400</v>
      </c>
      <c r="B418" s="26" t="s">
        <v>461</v>
      </c>
      <c r="C418" s="27" t="s">
        <v>430</v>
      </c>
      <c r="D418" s="28" t="s">
        <v>272</v>
      </c>
      <c r="E418" s="42">
        <f t="shared" si="13"/>
        <v>102.83</v>
      </c>
      <c r="F418" s="96">
        <v>115.879127</v>
      </c>
      <c r="G418" s="44">
        <v>12.69</v>
      </c>
      <c r="H418" s="37"/>
      <c r="IS418" s="13"/>
      <c r="IT418" s="13"/>
    </row>
    <row r="419" s="7" customFormat="true" customHeight="true" spans="1:254">
      <c r="A419" s="26">
        <f>SUBTOTAL(103,$B$6:B419)</f>
        <v>401</v>
      </c>
      <c r="B419" s="26" t="s">
        <v>461</v>
      </c>
      <c r="C419" s="27" t="s">
        <v>429</v>
      </c>
      <c r="D419" s="28" t="s">
        <v>272</v>
      </c>
      <c r="E419" s="42">
        <f t="shared" si="13"/>
        <v>75.2063182181205</v>
      </c>
      <c r="F419" s="96">
        <v>84.75</v>
      </c>
      <c r="G419" s="44">
        <v>12.69</v>
      </c>
      <c r="H419" s="37"/>
      <c r="IS419" s="13"/>
      <c r="IT419" s="13"/>
    </row>
    <row r="420" s="7" customFormat="true" customHeight="true" spans="1:254">
      <c r="A420" s="26">
        <f>SUBTOTAL(103,$B$6:B420)</f>
        <v>402</v>
      </c>
      <c r="B420" s="26" t="s">
        <v>461</v>
      </c>
      <c r="C420" s="27" t="s">
        <v>405</v>
      </c>
      <c r="D420" s="28" t="s">
        <v>272</v>
      </c>
      <c r="E420" s="42">
        <f t="shared" si="13"/>
        <v>59.2510426834679</v>
      </c>
      <c r="F420" s="96">
        <v>66.77</v>
      </c>
      <c r="G420" s="44">
        <v>12.69</v>
      </c>
      <c r="H420" s="37"/>
      <c r="IS420" s="13"/>
      <c r="IT420" s="13"/>
    </row>
    <row r="421" s="7" customFormat="true" customHeight="true" spans="1:254">
      <c r="A421" s="26">
        <f>SUBTOTAL(103,$B$6:B421)</f>
        <v>403</v>
      </c>
      <c r="B421" s="26" t="s">
        <v>461</v>
      </c>
      <c r="C421" s="27" t="s">
        <v>422</v>
      </c>
      <c r="D421" s="28" t="s">
        <v>272</v>
      </c>
      <c r="E421" s="42">
        <f t="shared" si="13"/>
        <v>55.1779217321856</v>
      </c>
      <c r="F421" s="96">
        <v>62.18</v>
      </c>
      <c r="G421" s="44">
        <v>12.69</v>
      </c>
      <c r="H421" s="37"/>
      <c r="IS421" s="13"/>
      <c r="IT421" s="13"/>
    </row>
    <row r="422" s="7" customFormat="true" customHeight="true" spans="1:254">
      <c r="A422" s="26">
        <f>SUBTOTAL(103,$B$6:B422)</f>
        <v>404</v>
      </c>
      <c r="B422" s="26" t="s">
        <v>461</v>
      </c>
      <c r="C422" s="27" t="s">
        <v>421</v>
      </c>
      <c r="D422" s="28" t="s">
        <v>272</v>
      </c>
      <c r="E422" s="42">
        <f t="shared" si="13"/>
        <v>43.1182891117224</v>
      </c>
      <c r="F422" s="96">
        <v>48.59</v>
      </c>
      <c r="G422" s="44">
        <v>12.69</v>
      </c>
      <c r="H422" s="37"/>
      <c r="IS422" s="13"/>
      <c r="IT422" s="13"/>
    </row>
    <row r="423" s="7" customFormat="true" customHeight="true" spans="1:254">
      <c r="A423" s="26">
        <f>SUBTOTAL(103,$B$6:B423)</f>
        <v>405</v>
      </c>
      <c r="B423" s="26" t="s">
        <v>461</v>
      </c>
      <c r="C423" s="27" t="s">
        <v>420</v>
      </c>
      <c r="D423" s="28" t="s">
        <v>272</v>
      </c>
      <c r="E423" s="42">
        <f t="shared" si="13"/>
        <v>35.0962818351229</v>
      </c>
      <c r="F423" s="96">
        <v>39.55</v>
      </c>
      <c r="G423" s="44">
        <v>12.69</v>
      </c>
      <c r="H423" s="37"/>
      <c r="IS423" s="13"/>
      <c r="IT423" s="13"/>
    </row>
    <row r="424" s="7" customFormat="true" customHeight="true" spans="1:254">
      <c r="A424" s="26">
        <f>SUBTOTAL(103,$B$6:B424)</f>
        <v>406</v>
      </c>
      <c r="B424" s="26" t="s">
        <v>461</v>
      </c>
      <c r="C424" s="27" t="s">
        <v>419</v>
      </c>
      <c r="D424" s="28" t="s">
        <v>272</v>
      </c>
      <c r="E424" s="42">
        <f t="shared" si="13"/>
        <v>25.0687727393735</v>
      </c>
      <c r="F424" s="96">
        <v>28.25</v>
      </c>
      <c r="G424" s="44">
        <v>12.69</v>
      </c>
      <c r="H424" s="37"/>
      <c r="IS424" s="13"/>
      <c r="IT424" s="13"/>
    </row>
    <row r="425" s="7" customFormat="true" customHeight="true" spans="1:254">
      <c r="A425" s="26">
        <f>SUBTOTAL(103,$B$6:B425)</f>
        <v>407</v>
      </c>
      <c r="B425" s="26" t="s">
        <v>461</v>
      </c>
      <c r="C425" s="27" t="s">
        <v>462</v>
      </c>
      <c r="D425" s="28" t="s">
        <v>272</v>
      </c>
      <c r="E425" s="42">
        <f t="shared" si="13"/>
        <v>23.0632709202236</v>
      </c>
      <c r="F425" s="96">
        <v>25.99</v>
      </c>
      <c r="G425" s="44">
        <v>12.69</v>
      </c>
      <c r="H425" s="37"/>
      <c r="IS425" s="13"/>
      <c r="IT425" s="13"/>
    </row>
    <row r="426" s="7" customFormat="true" customHeight="true" spans="1:254">
      <c r="A426" s="26">
        <f>SUBTOTAL(103,$B$6:B426)</f>
        <v>408</v>
      </c>
      <c r="B426" s="29" t="s">
        <v>463</v>
      </c>
      <c r="C426" s="27" t="s">
        <v>464</v>
      </c>
      <c r="D426" s="32" t="s">
        <v>42</v>
      </c>
      <c r="E426" s="42">
        <f t="shared" si="13"/>
        <v>399.325583459047</v>
      </c>
      <c r="F426" s="96">
        <v>450</v>
      </c>
      <c r="G426" s="44">
        <v>12.69</v>
      </c>
      <c r="H426" s="37"/>
      <c r="IS426" s="13"/>
      <c r="IT426" s="13"/>
    </row>
    <row r="427" s="7" customFormat="true" customHeight="true" spans="1:254">
      <c r="A427" s="26">
        <f>SUBTOTAL(103,$B$6:B427)</f>
        <v>409</v>
      </c>
      <c r="B427" s="29" t="s">
        <v>465</v>
      </c>
      <c r="C427" s="27" t="s">
        <v>466</v>
      </c>
      <c r="D427" s="44" t="s">
        <v>12</v>
      </c>
      <c r="E427" s="42">
        <f t="shared" si="13"/>
        <v>266.217055639365</v>
      </c>
      <c r="F427" s="96">
        <v>300</v>
      </c>
      <c r="G427" s="44">
        <v>12.69</v>
      </c>
      <c r="H427" s="37"/>
      <c r="IS427" s="13"/>
      <c r="IT427" s="13"/>
    </row>
    <row r="428" s="7" customFormat="true" customHeight="true" spans="1:254">
      <c r="A428" s="26">
        <f>SUBTOTAL(103,$B$6:B428)</f>
        <v>410</v>
      </c>
      <c r="B428" s="28" t="s">
        <v>467</v>
      </c>
      <c r="C428" s="27"/>
      <c r="D428" s="44" t="s">
        <v>12</v>
      </c>
      <c r="E428" s="42">
        <f t="shared" si="13"/>
        <v>2484.69251930074</v>
      </c>
      <c r="F428" s="96">
        <v>2800</v>
      </c>
      <c r="G428" s="44">
        <v>12.69</v>
      </c>
      <c r="H428" s="37"/>
      <c r="IS428" s="13"/>
      <c r="IT428" s="13"/>
    </row>
    <row r="429" s="7" customFormat="true" customHeight="true" spans="1:254">
      <c r="A429" s="26">
        <f>SUBTOTAL(103,$B$6:B429)</f>
        <v>411</v>
      </c>
      <c r="B429" s="29" t="s">
        <v>468</v>
      </c>
      <c r="C429" s="27"/>
      <c r="D429" s="44" t="s">
        <v>12</v>
      </c>
      <c r="E429" s="42">
        <f t="shared" si="13"/>
        <v>976.129204011004</v>
      </c>
      <c r="F429" s="96">
        <v>1100</v>
      </c>
      <c r="G429" s="44">
        <v>12.69</v>
      </c>
      <c r="H429" s="37"/>
      <c r="IS429" s="13"/>
      <c r="IT429" s="13"/>
    </row>
    <row r="430" customHeight="true" spans="1:7">
      <c r="A430" s="107" t="s">
        <v>469</v>
      </c>
      <c r="B430" s="108"/>
      <c r="C430" s="108"/>
      <c r="D430" s="108"/>
      <c r="E430" s="108"/>
      <c r="F430" s="108"/>
      <c r="G430" s="108"/>
    </row>
    <row r="431" customHeight="true" spans="1:7">
      <c r="A431" s="26">
        <f>SUBTOTAL(103,$B$6:B431)</f>
        <v>412</v>
      </c>
      <c r="B431" s="109" t="s">
        <v>470</v>
      </c>
      <c r="C431" s="109" t="s">
        <v>471</v>
      </c>
      <c r="D431" s="110" t="s">
        <v>472</v>
      </c>
      <c r="E431" s="42">
        <f>IF(F431="/","/",F431/(1+$G431/100))</f>
        <v>11.9266055045872</v>
      </c>
      <c r="F431" s="96">
        <v>13</v>
      </c>
      <c r="G431" s="112">
        <v>9</v>
      </c>
    </row>
    <row r="432" customHeight="true" spans="1:7">
      <c r="A432" s="26">
        <f>SUBTOTAL(103,$B$6:B432)</f>
        <v>413</v>
      </c>
      <c r="B432" s="109" t="s">
        <v>470</v>
      </c>
      <c r="C432" s="111" t="s">
        <v>473</v>
      </c>
      <c r="D432" s="110" t="s">
        <v>472</v>
      </c>
      <c r="E432" s="42">
        <f t="shared" ref="E432:E463" si="14">IF(F432="/","/",F432/(1+$G432/100))</f>
        <v>18.348623853211</v>
      </c>
      <c r="F432" s="96">
        <v>20</v>
      </c>
      <c r="G432" s="112">
        <v>9</v>
      </c>
    </row>
    <row r="433" customHeight="true" spans="1:7">
      <c r="A433" s="26">
        <f>SUBTOTAL(103,$B$6:B433)</f>
        <v>414</v>
      </c>
      <c r="B433" s="109" t="s">
        <v>470</v>
      </c>
      <c r="C433" s="111" t="s">
        <v>474</v>
      </c>
      <c r="D433" s="110" t="s">
        <v>472</v>
      </c>
      <c r="E433" s="42">
        <f t="shared" si="14"/>
        <v>45.8715596330275</v>
      </c>
      <c r="F433" s="96">
        <v>50</v>
      </c>
      <c r="G433" s="112">
        <v>9</v>
      </c>
    </row>
    <row r="434" customHeight="true" spans="1:7">
      <c r="A434" s="26">
        <f>SUBTOTAL(103,$B$6:B434)</f>
        <v>415</v>
      </c>
      <c r="B434" s="109" t="s">
        <v>470</v>
      </c>
      <c r="C434" s="111" t="s">
        <v>475</v>
      </c>
      <c r="D434" s="110" t="s">
        <v>472</v>
      </c>
      <c r="E434" s="42">
        <f t="shared" si="14"/>
        <v>103.669724770642</v>
      </c>
      <c r="F434" s="96">
        <v>113</v>
      </c>
      <c r="G434" s="112">
        <v>9</v>
      </c>
    </row>
    <row r="435" customHeight="true" spans="1:7">
      <c r="A435" s="26">
        <f>SUBTOTAL(103,$B$6:B435)</f>
        <v>416</v>
      </c>
      <c r="B435" s="109" t="s">
        <v>470</v>
      </c>
      <c r="C435" s="111" t="s">
        <v>476</v>
      </c>
      <c r="D435" s="110" t="s">
        <v>472</v>
      </c>
      <c r="E435" s="42">
        <f t="shared" si="14"/>
        <v>114.678899082569</v>
      </c>
      <c r="F435" s="96">
        <v>125</v>
      </c>
      <c r="G435" s="112">
        <v>9</v>
      </c>
    </row>
    <row r="436" customHeight="true" spans="1:7">
      <c r="A436" s="26">
        <f>SUBTOTAL(103,$B$6:B436)</f>
        <v>417</v>
      </c>
      <c r="B436" s="109" t="s">
        <v>470</v>
      </c>
      <c r="C436" s="111" t="s">
        <v>477</v>
      </c>
      <c r="D436" s="110" t="s">
        <v>472</v>
      </c>
      <c r="E436" s="42">
        <f t="shared" si="14"/>
        <v>155.963302752294</v>
      </c>
      <c r="F436" s="96">
        <v>170</v>
      </c>
      <c r="G436" s="112">
        <v>9</v>
      </c>
    </row>
    <row r="437" customHeight="true" spans="1:7">
      <c r="A437" s="26">
        <f>SUBTOTAL(103,$B$6:B437)</f>
        <v>418</v>
      </c>
      <c r="B437" s="109" t="s">
        <v>470</v>
      </c>
      <c r="C437" s="111" t="s">
        <v>478</v>
      </c>
      <c r="D437" s="110" t="s">
        <v>472</v>
      </c>
      <c r="E437" s="42">
        <f t="shared" si="14"/>
        <v>266.05504587156</v>
      </c>
      <c r="F437" s="96">
        <v>290</v>
      </c>
      <c r="G437" s="112">
        <v>9</v>
      </c>
    </row>
    <row r="438" customHeight="true" spans="1:7">
      <c r="A438" s="26">
        <f>SUBTOTAL(103,$B$6:B438)</f>
        <v>419</v>
      </c>
      <c r="B438" s="109" t="s">
        <v>470</v>
      </c>
      <c r="C438" s="111" t="s">
        <v>479</v>
      </c>
      <c r="D438" s="110" t="s">
        <v>472</v>
      </c>
      <c r="E438" s="42">
        <f t="shared" si="14"/>
        <v>403.669724770642</v>
      </c>
      <c r="F438" s="96">
        <v>440</v>
      </c>
      <c r="G438" s="112">
        <v>9</v>
      </c>
    </row>
    <row r="439" customHeight="true" spans="1:7">
      <c r="A439" s="26">
        <f>SUBTOTAL(103,$B$6:B439)</f>
        <v>420</v>
      </c>
      <c r="B439" s="109" t="s">
        <v>470</v>
      </c>
      <c r="C439" s="111" t="s">
        <v>480</v>
      </c>
      <c r="D439" s="110" t="s">
        <v>472</v>
      </c>
      <c r="E439" s="42">
        <f t="shared" si="14"/>
        <v>490.825688073394</v>
      </c>
      <c r="F439" s="96">
        <v>535</v>
      </c>
      <c r="G439" s="112">
        <v>9</v>
      </c>
    </row>
    <row r="440" customHeight="true" spans="1:7">
      <c r="A440" s="26">
        <f>SUBTOTAL(103,$B$6:B440)</f>
        <v>421</v>
      </c>
      <c r="B440" s="109" t="s">
        <v>481</v>
      </c>
      <c r="C440" s="111" t="s">
        <v>471</v>
      </c>
      <c r="D440" s="110" t="s">
        <v>472</v>
      </c>
      <c r="E440" s="42">
        <f t="shared" si="14"/>
        <v>25.6880733944954</v>
      </c>
      <c r="F440" s="96">
        <v>28</v>
      </c>
      <c r="G440" s="112">
        <v>9</v>
      </c>
    </row>
    <row r="441" customHeight="true" spans="1:7">
      <c r="A441" s="26">
        <f>SUBTOTAL(103,$B$6:B441)</f>
        <v>422</v>
      </c>
      <c r="B441" s="109" t="s">
        <v>481</v>
      </c>
      <c r="C441" s="111" t="s">
        <v>473</v>
      </c>
      <c r="D441" s="110" t="s">
        <v>472</v>
      </c>
      <c r="E441" s="42">
        <f t="shared" si="14"/>
        <v>44.0366972477064</v>
      </c>
      <c r="F441" s="96">
        <v>48</v>
      </c>
      <c r="G441" s="112">
        <v>9</v>
      </c>
    </row>
    <row r="442" customHeight="true" spans="1:7">
      <c r="A442" s="26">
        <f>SUBTOTAL(103,$B$6:B442)</f>
        <v>423</v>
      </c>
      <c r="B442" s="109" t="s">
        <v>482</v>
      </c>
      <c r="C442" s="111" t="s">
        <v>474</v>
      </c>
      <c r="D442" s="110" t="s">
        <v>472</v>
      </c>
      <c r="E442" s="42">
        <f t="shared" si="14"/>
        <v>34.8623853211009</v>
      </c>
      <c r="F442" s="96">
        <v>38</v>
      </c>
      <c r="G442" s="112">
        <v>9</v>
      </c>
    </row>
    <row r="443" customHeight="true" spans="1:7">
      <c r="A443" s="26">
        <f>SUBTOTAL(103,$B$6:B443)</f>
        <v>424</v>
      </c>
      <c r="B443" s="109" t="s">
        <v>483</v>
      </c>
      <c r="C443" s="111" t="s">
        <v>474</v>
      </c>
      <c r="D443" s="110" t="s">
        <v>472</v>
      </c>
      <c r="E443" s="42">
        <f t="shared" si="14"/>
        <v>53.2110091743119</v>
      </c>
      <c r="F443" s="96">
        <v>58</v>
      </c>
      <c r="G443" s="112">
        <v>9</v>
      </c>
    </row>
    <row r="444" customHeight="true" spans="1:7">
      <c r="A444" s="26">
        <f>SUBTOTAL(103,$B$6:B444)</f>
        <v>425</v>
      </c>
      <c r="B444" s="109" t="s">
        <v>481</v>
      </c>
      <c r="C444" s="111" t="s">
        <v>475</v>
      </c>
      <c r="D444" s="110" t="s">
        <v>472</v>
      </c>
      <c r="E444" s="42">
        <f t="shared" si="14"/>
        <v>105.504587155963</v>
      </c>
      <c r="F444" s="96">
        <v>115</v>
      </c>
      <c r="G444" s="112">
        <v>9</v>
      </c>
    </row>
    <row r="445" customHeight="true" spans="1:7">
      <c r="A445" s="26">
        <f>SUBTOTAL(103,$B$6:B445)</f>
        <v>426</v>
      </c>
      <c r="B445" s="109" t="s">
        <v>481</v>
      </c>
      <c r="C445" s="111" t="s">
        <v>476</v>
      </c>
      <c r="D445" s="110" t="s">
        <v>472</v>
      </c>
      <c r="E445" s="42">
        <f t="shared" si="14"/>
        <v>137.614678899083</v>
      </c>
      <c r="F445" s="96">
        <v>150</v>
      </c>
      <c r="G445" s="112">
        <v>9</v>
      </c>
    </row>
    <row r="446" customHeight="true" spans="1:7">
      <c r="A446" s="26">
        <f>SUBTOTAL(103,$B$6:B446)</f>
        <v>427</v>
      </c>
      <c r="B446" s="109" t="s">
        <v>481</v>
      </c>
      <c r="C446" s="111" t="s">
        <v>477</v>
      </c>
      <c r="D446" s="110" t="s">
        <v>472</v>
      </c>
      <c r="E446" s="42">
        <f t="shared" si="14"/>
        <v>266.05504587156</v>
      </c>
      <c r="F446" s="96">
        <v>290</v>
      </c>
      <c r="G446" s="112">
        <v>9</v>
      </c>
    </row>
    <row r="447" customHeight="true" spans="1:7">
      <c r="A447" s="26">
        <f>SUBTOTAL(103,$B$6:B447)</f>
        <v>428</v>
      </c>
      <c r="B447" s="109" t="s">
        <v>481</v>
      </c>
      <c r="C447" s="111" t="s">
        <v>478</v>
      </c>
      <c r="D447" s="110" t="s">
        <v>472</v>
      </c>
      <c r="E447" s="42">
        <f t="shared" si="14"/>
        <v>477.064220183486</v>
      </c>
      <c r="F447" s="96">
        <v>520</v>
      </c>
      <c r="G447" s="112">
        <v>9</v>
      </c>
    </row>
    <row r="448" customHeight="true" spans="1:7">
      <c r="A448" s="26">
        <f>SUBTOTAL(103,$B$6:B448)</f>
        <v>429</v>
      </c>
      <c r="B448" s="109" t="s">
        <v>481</v>
      </c>
      <c r="C448" s="111" t="s">
        <v>479</v>
      </c>
      <c r="D448" s="110" t="s">
        <v>472</v>
      </c>
      <c r="E448" s="42">
        <f t="shared" si="14"/>
        <v>779.816513761468</v>
      </c>
      <c r="F448" s="96">
        <v>850</v>
      </c>
      <c r="G448" s="112">
        <v>9</v>
      </c>
    </row>
    <row r="449" customHeight="true" spans="1:7">
      <c r="A449" s="26">
        <f>SUBTOTAL(103,$B$6:B449)</f>
        <v>430</v>
      </c>
      <c r="B449" s="109" t="s">
        <v>484</v>
      </c>
      <c r="C449" s="111" t="s">
        <v>473</v>
      </c>
      <c r="D449" s="110" t="s">
        <v>472</v>
      </c>
      <c r="E449" s="42">
        <f t="shared" si="14"/>
        <v>32.1100917431193</v>
      </c>
      <c r="F449" s="96">
        <v>35</v>
      </c>
      <c r="G449" s="112">
        <v>9</v>
      </c>
    </row>
    <row r="450" customHeight="true" spans="1:7">
      <c r="A450" s="26">
        <f>SUBTOTAL(103,$B$6:B450)</f>
        <v>431</v>
      </c>
      <c r="B450" s="109" t="s">
        <v>484</v>
      </c>
      <c r="C450" s="111" t="s">
        <v>474</v>
      </c>
      <c r="D450" s="110" t="s">
        <v>472</v>
      </c>
      <c r="E450" s="42">
        <f t="shared" si="14"/>
        <v>110.091743119266</v>
      </c>
      <c r="F450" s="96">
        <v>120</v>
      </c>
      <c r="G450" s="112">
        <v>9</v>
      </c>
    </row>
    <row r="451" customHeight="true" spans="1:7">
      <c r="A451" s="26">
        <f>SUBTOTAL(103,$B$6:B451)</f>
        <v>432</v>
      </c>
      <c r="B451" s="109" t="s">
        <v>484</v>
      </c>
      <c r="C451" s="111" t="s">
        <v>475</v>
      </c>
      <c r="D451" s="110" t="s">
        <v>472</v>
      </c>
      <c r="E451" s="42">
        <f t="shared" si="14"/>
        <v>211.009174311927</v>
      </c>
      <c r="F451" s="96">
        <v>230</v>
      </c>
      <c r="G451" s="112">
        <v>9</v>
      </c>
    </row>
    <row r="452" customHeight="true" spans="1:7">
      <c r="A452" s="26">
        <f>SUBTOTAL(103,$B$6:B452)</f>
        <v>433</v>
      </c>
      <c r="B452" s="109" t="s">
        <v>485</v>
      </c>
      <c r="C452" s="111" t="s">
        <v>471</v>
      </c>
      <c r="D452" s="110" t="s">
        <v>472</v>
      </c>
      <c r="E452" s="42">
        <f t="shared" si="14"/>
        <v>4.58715596330275</v>
      </c>
      <c r="F452" s="96">
        <v>5</v>
      </c>
      <c r="G452" s="112">
        <v>9</v>
      </c>
    </row>
    <row r="453" customHeight="true" spans="1:7">
      <c r="A453" s="26">
        <f>SUBTOTAL(103,$B$6:B453)</f>
        <v>434</v>
      </c>
      <c r="B453" s="109" t="s">
        <v>485</v>
      </c>
      <c r="C453" s="111" t="s">
        <v>473</v>
      </c>
      <c r="D453" s="110" t="s">
        <v>472</v>
      </c>
      <c r="E453" s="42">
        <f t="shared" si="14"/>
        <v>7.3394495412844</v>
      </c>
      <c r="F453" s="96">
        <v>8</v>
      </c>
      <c r="G453" s="112">
        <v>9</v>
      </c>
    </row>
    <row r="454" customHeight="true" spans="1:7">
      <c r="A454" s="26">
        <f>SUBTOTAL(103,$B$6:B454)</f>
        <v>435</v>
      </c>
      <c r="B454" s="109" t="s">
        <v>486</v>
      </c>
      <c r="C454" s="111" t="s">
        <v>471</v>
      </c>
      <c r="D454" s="110" t="s">
        <v>472</v>
      </c>
      <c r="E454" s="42">
        <f t="shared" si="14"/>
        <v>3.6697247706422</v>
      </c>
      <c r="F454" s="96">
        <v>4</v>
      </c>
      <c r="G454" s="112">
        <v>9</v>
      </c>
    </row>
    <row r="455" customHeight="true" spans="1:7">
      <c r="A455" s="26">
        <f>SUBTOTAL(103,$B$6:B455)</f>
        <v>436</v>
      </c>
      <c r="B455" s="109" t="s">
        <v>486</v>
      </c>
      <c r="C455" s="111" t="s">
        <v>473</v>
      </c>
      <c r="D455" s="110" t="s">
        <v>472</v>
      </c>
      <c r="E455" s="42">
        <f t="shared" si="14"/>
        <v>5.5045871559633</v>
      </c>
      <c r="F455" s="96">
        <v>6</v>
      </c>
      <c r="G455" s="112">
        <v>9</v>
      </c>
    </row>
    <row r="456" customHeight="true" spans="1:7">
      <c r="A456" s="26">
        <f>SUBTOTAL(103,$B$6:B456)</f>
        <v>437</v>
      </c>
      <c r="B456" s="109" t="s">
        <v>487</v>
      </c>
      <c r="C456" s="113" t="s">
        <v>488</v>
      </c>
      <c r="D456" s="110" t="s">
        <v>472</v>
      </c>
      <c r="E456" s="42">
        <f t="shared" si="14"/>
        <v>73.394495412844</v>
      </c>
      <c r="F456" s="96">
        <v>80</v>
      </c>
      <c r="G456" s="112">
        <v>9</v>
      </c>
    </row>
    <row r="457" customHeight="true" spans="1:7">
      <c r="A457" s="26">
        <f>SUBTOTAL(103,$B$6:B457)</f>
        <v>438</v>
      </c>
      <c r="B457" s="109" t="s">
        <v>487</v>
      </c>
      <c r="C457" s="113" t="s">
        <v>489</v>
      </c>
      <c r="D457" s="110" t="s">
        <v>472</v>
      </c>
      <c r="E457" s="42">
        <f t="shared" si="14"/>
        <v>100.917431192661</v>
      </c>
      <c r="F457" s="96">
        <v>110</v>
      </c>
      <c r="G457" s="112">
        <v>9</v>
      </c>
    </row>
    <row r="458" customHeight="true" spans="1:7">
      <c r="A458" s="26">
        <f>SUBTOTAL(103,$B$6:B458)</f>
        <v>439</v>
      </c>
      <c r="B458" s="109" t="s">
        <v>487</v>
      </c>
      <c r="C458" s="113" t="s">
        <v>490</v>
      </c>
      <c r="D458" s="110" t="s">
        <v>472</v>
      </c>
      <c r="E458" s="42">
        <f t="shared" si="14"/>
        <v>117.43119266055</v>
      </c>
      <c r="F458" s="96">
        <v>128</v>
      </c>
      <c r="G458" s="112">
        <v>9</v>
      </c>
    </row>
    <row r="459" customHeight="true" spans="1:7">
      <c r="A459" s="26">
        <f>SUBTOTAL(103,$B$6:B459)</f>
        <v>440</v>
      </c>
      <c r="B459" s="109" t="s">
        <v>487</v>
      </c>
      <c r="C459" s="113" t="s">
        <v>491</v>
      </c>
      <c r="D459" s="110" t="s">
        <v>472</v>
      </c>
      <c r="E459" s="42">
        <f t="shared" si="14"/>
        <v>151.376146788991</v>
      </c>
      <c r="F459" s="96">
        <v>165</v>
      </c>
      <c r="G459" s="112">
        <v>9</v>
      </c>
    </row>
    <row r="460" customHeight="true" spans="1:7">
      <c r="A460" s="26">
        <f>SUBTOTAL(103,$B$6:B460)</f>
        <v>441</v>
      </c>
      <c r="B460" s="109" t="s">
        <v>492</v>
      </c>
      <c r="C460" s="111" t="s">
        <v>493</v>
      </c>
      <c r="D460" s="110" t="s">
        <v>472</v>
      </c>
      <c r="E460" s="42">
        <f t="shared" si="14"/>
        <v>2.11009174311927</v>
      </c>
      <c r="F460" s="96">
        <v>2.3</v>
      </c>
      <c r="G460" s="112">
        <v>9</v>
      </c>
    </row>
    <row r="461" customHeight="true" spans="1:7">
      <c r="A461" s="26">
        <f>SUBTOTAL(103,$B$6:B461)</f>
        <v>442</v>
      </c>
      <c r="B461" s="109" t="s">
        <v>492</v>
      </c>
      <c r="C461" s="111" t="s">
        <v>494</v>
      </c>
      <c r="D461" s="110" t="s">
        <v>472</v>
      </c>
      <c r="E461" s="42">
        <f t="shared" si="14"/>
        <v>2.38532110091743</v>
      </c>
      <c r="F461" s="96">
        <v>2.6</v>
      </c>
      <c r="G461" s="112">
        <v>9</v>
      </c>
    </row>
    <row r="462" customHeight="true" spans="1:7">
      <c r="A462" s="26">
        <f>SUBTOTAL(103,$B$6:B462)</f>
        <v>443</v>
      </c>
      <c r="B462" s="109" t="s">
        <v>492</v>
      </c>
      <c r="C462" s="111" t="s">
        <v>495</v>
      </c>
      <c r="D462" s="110" t="s">
        <v>472</v>
      </c>
      <c r="E462" s="42">
        <f t="shared" si="14"/>
        <v>3.21100917431193</v>
      </c>
      <c r="F462" s="96">
        <v>3.5</v>
      </c>
      <c r="G462" s="112">
        <v>9</v>
      </c>
    </row>
    <row r="463" customHeight="true" spans="1:7">
      <c r="A463" s="26">
        <f>SUBTOTAL(103,$B$6:B463)</f>
        <v>444</v>
      </c>
      <c r="B463" s="109" t="s">
        <v>496</v>
      </c>
      <c r="C463" s="111" t="s">
        <v>497</v>
      </c>
      <c r="D463" s="110" t="s">
        <v>472</v>
      </c>
      <c r="E463" s="42">
        <f t="shared" si="14"/>
        <v>18.348623853211</v>
      </c>
      <c r="F463" s="96">
        <v>20</v>
      </c>
      <c r="G463" s="112">
        <v>9</v>
      </c>
    </row>
    <row r="464" customHeight="true" spans="1:7">
      <c r="A464" s="26">
        <f>SUBTOTAL(103,$B$6:B464)</f>
        <v>445</v>
      </c>
      <c r="B464" s="109" t="s">
        <v>496</v>
      </c>
      <c r="C464" s="111" t="s">
        <v>498</v>
      </c>
      <c r="D464" s="110" t="s">
        <v>472</v>
      </c>
      <c r="E464" s="42">
        <f t="shared" ref="E464:E495" si="15">IF(F464="/","/",F464/(1+$G464/100))</f>
        <v>34.8623853211009</v>
      </c>
      <c r="F464" s="96">
        <v>38</v>
      </c>
      <c r="G464" s="112">
        <v>9</v>
      </c>
    </row>
    <row r="465" customHeight="true" spans="1:7">
      <c r="A465" s="26">
        <f>SUBTOTAL(103,$B$6:B465)</f>
        <v>446</v>
      </c>
      <c r="B465" s="109" t="s">
        <v>496</v>
      </c>
      <c r="C465" s="111" t="s">
        <v>499</v>
      </c>
      <c r="D465" s="110" t="s">
        <v>472</v>
      </c>
      <c r="E465" s="42">
        <f t="shared" si="15"/>
        <v>64.2201834862385</v>
      </c>
      <c r="F465" s="96">
        <v>70</v>
      </c>
      <c r="G465" s="112">
        <v>9</v>
      </c>
    </row>
    <row r="466" customHeight="true" spans="1:7">
      <c r="A466" s="26">
        <f>SUBTOTAL(103,$B$6:B466)</f>
        <v>447</v>
      </c>
      <c r="B466" s="109" t="s">
        <v>496</v>
      </c>
      <c r="C466" s="113" t="s">
        <v>500</v>
      </c>
      <c r="D466" s="110" t="s">
        <v>472</v>
      </c>
      <c r="E466" s="42">
        <f t="shared" si="15"/>
        <v>146.788990825688</v>
      </c>
      <c r="F466" s="96">
        <v>160</v>
      </c>
      <c r="G466" s="112">
        <v>9</v>
      </c>
    </row>
    <row r="467" customHeight="true" spans="1:7">
      <c r="A467" s="26">
        <f>SUBTOTAL(103,$B$6:B467)</f>
        <v>448</v>
      </c>
      <c r="B467" s="109" t="s">
        <v>496</v>
      </c>
      <c r="C467" s="113" t="s">
        <v>501</v>
      </c>
      <c r="D467" s="110" t="s">
        <v>472</v>
      </c>
      <c r="E467" s="42">
        <f t="shared" si="15"/>
        <v>266.05504587156</v>
      </c>
      <c r="F467" s="96">
        <v>290</v>
      </c>
      <c r="G467" s="112">
        <v>9</v>
      </c>
    </row>
    <row r="468" customHeight="true" spans="1:7">
      <c r="A468" s="26">
        <f>SUBTOTAL(103,$B$6:B468)</f>
        <v>449</v>
      </c>
      <c r="B468" s="109" t="s">
        <v>496</v>
      </c>
      <c r="C468" s="113" t="s">
        <v>502</v>
      </c>
      <c r="D468" s="110" t="s">
        <v>472</v>
      </c>
      <c r="E468" s="42">
        <f t="shared" si="15"/>
        <v>412.844036697248</v>
      </c>
      <c r="F468" s="96">
        <v>450</v>
      </c>
      <c r="G468" s="112">
        <v>9</v>
      </c>
    </row>
    <row r="469" customHeight="true" spans="1:7">
      <c r="A469" s="26">
        <f>SUBTOTAL(103,$B$6:B469)</f>
        <v>450</v>
      </c>
      <c r="B469" s="109" t="s">
        <v>496</v>
      </c>
      <c r="C469" s="113" t="s">
        <v>503</v>
      </c>
      <c r="D469" s="110" t="s">
        <v>472</v>
      </c>
      <c r="E469" s="42">
        <f t="shared" si="15"/>
        <v>623.853211009174</v>
      </c>
      <c r="F469" s="96">
        <v>680</v>
      </c>
      <c r="G469" s="112">
        <v>9</v>
      </c>
    </row>
    <row r="470" customHeight="true" spans="1:7">
      <c r="A470" s="26">
        <f>SUBTOTAL(103,$B$6:B470)</f>
        <v>451</v>
      </c>
      <c r="B470" s="109" t="s">
        <v>504</v>
      </c>
      <c r="C470" s="113" t="s">
        <v>500</v>
      </c>
      <c r="D470" s="110" t="s">
        <v>472</v>
      </c>
      <c r="E470" s="42">
        <f t="shared" si="15"/>
        <v>238.532110091743</v>
      </c>
      <c r="F470" s="96">
        <v>260</v>
      </c>
      <c r="G470" s="112">
        <v>9</v>
      </c>
    </row>
    <row r="471" customHeight="true" spans="1:7">
      <c r="A471" s="26">
        <f>SUBTOTAL(103,$B$6:B471)</f>
        <v>452</v>
      </c>
      <c r="B471" s="109" t="s">
        <v>505</v>
      </c>
      <c r="C471" s="113" t="s">
        <v>506</v>
      </c>
      <c r="D471" s="110" t="s">
        <v>472</v>
      </c>
      <c r="E471" s="42">
        <f t="shared" si="15"/>
        <v>59.6330275229358</v>
      </c>
      <c r="F471" s="96">
        <v>65</v>
      </c>
      <c r="G471" s="112">
        <v>9</v>
      </c>
    </row>
    <row r="472" customHeight="true" spans="1:7">
      <c r="A472" s="26">
        <f>SUBTOTAL(103,$B$6:B472)</f>
        <v>453</v>
      </c>
      <c r="B472" s="109" t="s">
        <v>505</v>
      </c>
      <c r="C472" s="113" t="s">
        <v>507</v>
      </c>
      <c r="D472" s="110" t="s">
        <v>472</v>
      </c>
      <c r="E472" s="42">
        <f t="shared" si="15"/>
        <v>105.504587155963</v>
      </c>
      <c r="F472" s="96">
        <v>115</v>
      </c>
      <c r="G472" s="112">
        <v>9</v>
      </c>
    </row>
    <row r="473" customHeight="true" spans="1:7">
      <c r="A473" s="26">
        <f>SUBTOTAL(103,$B$6:B473)</f>
        <v>454</v>
      </c>
      <c r="B473" s="109" t="s">
        <v>505</v>
      </c>
      <c r="C473" s="85" t="s">
        <v>508</v>
      </c>
      <c r="D473" s="110" t="s">
        <v>472</v>
      </c>
      <c r="E473" s="42">
        <f t="shared" si="15"/>
        <v>192.660550458716</v>
      </c>
      <c r="F473" s="96">
        <v>210</v>
      </c>
      <c r="G473" s="112">
        <v>9</v>
      </c>
    </row>
    <row r="474" customHeight="true" spans="1:7">
      <c r="A474" s="26">
        <f>SUBTOTAL(103,$B$6:B474)</f>
        <v>455</v>
      </c>
      <c r="B474" s="109" t="s">
        <v>509</v>
      </c>
      <c r="C474" s="85" t="s">
        <v>510</v>
      </c>
      <c r="D474" s="110" t="s">
        <v>472</v>
      </c>
      <c r="E474" s="42">
        <f t="shared" si="15"/>
        <v>27.5229357798165</v>
      </c>
      <c r="F474" s="96">
        <v>30</v>
      </c>
      <c r="G474" s="112">
        <v>9</v>
      </c>
    </row>
    <row r="475" customHeight="true" spans="1:7">
      <c r="A475" s="26">
        <f>SUBTOTAL(103,$B$6:B475)</f>
        <v>456</v>
      </c>
      <c r="B475" s="109" t="s">
        <v>509</v>
      </c>
      <c r="C475" s="85" t="s">
        <v>498</v>
      </c>
      <c r="D475" s="110" t="s">
        <v>472</v>
      </c>
      <c r="E475" s="42">
        <f t="shared" si="15"/>
        <v>41.2844036697248</v>
      </c>
      <c r="F475" s="96">
        <v>45</v>
      </c>
      <c r="G475" s="112">
        <v>9</v>
      </c>
    </row>
    <row r="476" customHeight="true" spans="1:7">
      <c r="A476" s="26">
        <f>SUBTOTAL(103,$B$6:B476)</f>
        <v>457</v>
      </c>
      <c r="B476" s="109" t="s">
        <v>509</v>
      </c>
      <c r="C476" s="113" t="s">
        <v>499</v>
      </c>
      <c r="D476" s="110" t="s">
        <v>472</v>
      </c>
      <c r="E476" s="42">
        <f t="shared" si="15"/>
        <v>91.743119266055</v>
      </c>
      <c r="F476" s="96">
        <v>100</v>
      </c>
      <c r="G476" s="112">
        <v>9</v>
      </c>
    </row>
    <row r="477" customHeight="true" spans="1:7">
      <c r="A477" s="26">
        <f>SUBTOTAL(103,$B$6:B477)</f>
        <v>458</v>
      </c>
      <c r="B477" s="109" t="s">
        <v>509</v>
      </c>
      <c r="C477" s="113" t="s">
        <v>511</v>
      </c>
      <c r="D477" s="110" t="s">
        <v>472</v>
      </c>
      <c r="E477" s="42">
        <f t="shared" si="15"/>
        <v>121.100917431193</v>
      </c>
      <c r="F477" s="96">
        <v>132</v>
      </c>
      <c r="G477" s="112">
        <v>9</v>
      </c>
    </row>
    <row r="478" customHeight="true" spans="1:7">
      <c r="A478" s="26">
        <f>SUBTOTAL(103,$B$6:B478)</f>
        <v>459</v>
      </c>
      <c r="B478" s="109" t="s">
        <v>509</v>
      </c>
      <c r="C478" s="113" t="s">
        <v>512</v>
      </c>
      <c r="D478" s="110" t="s">
        <v>472</v>
      </c>
      <c r="E478" s="42">
        <f t="shared" si="15"/>
        <v>394.495412844037</v>
      </c>
      <c r="F478" s="96">
        <v>430</v>
      </c>
      <c r="G478" s="112">
        <v>9</v>
      </c>
    </row>
    <row r="479" customHeight="true" spans="1:7">
      <c r="A479" s="26">
        <f>SUBTOTAL(103,$B$6:B479)</f>
        <v>460</v>
      </c>
      <c r="B479" s="109" t="s">
        <v>509</v>
      </c>
      <c r="C479" s="85" t="s">
        <v>513</v>
      </c>
      <c r="D479" s="110" t="s">
        <v>472</v>
      </c>
      <c r="E479" s="42">
        <f t="shared" si="15"/>
        <v>541.284403669725</v>
      </c>
      <c r="F479" s="96">
        <v>590</v>
      </c>
      <c r="G479" s="112">
        <v>9</v>
      </c>
    </row>
    <row r="480" customHeight="true" spans="1:7">
      <c r="A480" s="26">
        <f>SUBTOTAL(103,$B$6:B480)</f>
        <v>461</v>
      </c>
      <c r="B480" s="109" t="s">
        <v>509</v>
      </c>
      <c r="C480" s="85" t="s">
        <v>514</v>
      </c>
      <c r="D480" s="110" t="s">
        <v>472</v>
      </c>
      <c r="E480" s="42">
        <f t="shared" si="15"/>
        <v>1009.17431192661</v>
      </c>
      <c r="F480" s="96">
        <v>1100</v>
      </c>
      <c r="G480" s="112">
        <v>9</v>
      </c>
    </row>
    <row r="481" customHeight="true" spans="1:7">
      <c r="A481" s="26">
        <f>SUBTOTAL(103,$B$6:B481)</f>
        <v>462</v>
      </c>
      <c r="B481" s="109" t="s">
        <v>509</v>
      </c>
      <c r="C481" s="85" t="s">
        <v>515</v>
      </c>
      <c r="D481" s="110" t="s">
        <v>472</v>
      </c>
      <c r="E481" s="42">
        <f t="shared" si="15"/>
        <v>1467.88990825688</v>
      </c>
      <c r="F481" s="96">
        <v>1600</v>
      </c>
      <c r="G481" s="112">
        <v>9</v>
      </c>
    </row>
    <row r="482" customHeight="true" spans="1:7">
      <c r="A482" s="26">
        <f>SUBTOTAL(103,$B$6:B482)</f>
        <v>463</v>
      </c>
      <c r="B482" s="109" t="s">
        <v>516</v>
      </c>
      <c r="C482" s="85" t="s">
        <v>510</v>
      </c>
      <c r="D482" s="110" t="s">
        <v>472</v>
      </c>
      <c r="E482" s="42">
        <f t="shared" si="15"/>
        <v>13.7614678899083</v>
      </c>
      <c r="F482" s="96">
        <v>15</v>
      </c>
      <c r="G482" s="112">
        <v>9</v>
      </c>
    </row>
    <row r="483" customHeight="true" spans="1:7">
      <c r="A483" s="26">
        <f>SUBTOTAL(103,$B$6:B483)</f>
        <v>464</v>
      </c>
      <c r="B483" s="114" t="s">
        <v>516</v>
      </c>
      <c r="C483" s="85" t="s">
        <v>498</v>
      </c>
      <c r="D483" s="115" t="s">
        <v>472</v>
      </c>
      <c r="E483" s="42">
        <f t="shared" si="15"/>
        <v>38.5321100917431</v>
      </c>
      <c r="F483" s="96">
        <v>42</v>
      </c>
      <c r="G483" s="112">
        <v>9</v>
      </c>
    </row>
    <row r="484" customHeight="true" spans="1:7">
      <c r="A484" s="26">
        <f>SUBTOTAL(103,$B$6:B484)</f>
        <v>465</v>
      </c>
      <c r="B484" s="109" t="s">
        <v>516</v>
      </c>
      <c r="C484" s="85" t="s">
        <v>499</v>
      </c>
      <c r="D484" s="110" t="s">
        <v>472</v>
      </c>
      <c r="E484" s="42">
        <f t="shared" si="15"/>
        <v>68.8073394495413</v>
      </c>
      <c r="F484" s="117">
        <v>75</v>
      </c>
      <c r="G484" s="112">
        <v>9</v>
      </c>
    </row>
    <row r="485" customHeight="true" spans="1:7">
      <c r="A485" s="26">
        <f>SUBTOTAL(103,$B$6:B485)</f>
        <v>466</v>
      </c>
      <c r="B485" s="109" t="s">
        <v>516</v>
      </c>
      <c r="C485" s="85" t="s">
        <v>511</v>
      </c>
      <c r="D485" s="110" t="s">
        <v>472</v>
      </c>
      <c r="E485" s="42">
        <f t="shared" si="15"/>
        <v>116.51376146789</v>
      </c>
      <c r="F485" s="96">
        <v>127</v>
      </c>
      <c r="G485" s="112">
        <v>9</v>
      </c>
    </row>
    <row r="486" customHeight="true" spans="1:7">
      <c r="A486" s="26">
        <f>SUBTOTAL(103,$B$6:B486)</f>
        <v>467</v>
      </c>
      <c r="B486" s="109" t="s">
        <v>516</v>
      </c>
      <c r="C486" s="85" t="s">
        <v>517</v>
      </c>
      <c r="D486" s="110" t="s">
        <v>472</v>
      </c>
      <c r="E486" s="42">
        <f t="shared" si="15"/>
        <v>200</v>
      </c>
      <c r="F486" s="96">
        <v>218</v>
      </c>
      <c r="G486" s="112">
        <v>9</v>
      </c>
    </row>
    <row r="487" customHeight="true" spans="1:7">
      <c r="A487" s="26">
        <f>SUBTOTAL(103,$B$6:B487)</f>
        <v>468</v>
      </c>
      <c r="B487" s="109" t="s">
        <v>516</v>
      </c>
      <c r="C487" s="113" t="s">
        <v>512</v>
      </c>
      <c r="D487" s="110" t="s">
        <v>472</v>
      </c>
      <c r="E487" s="42">
        <f t="shared" si="15"/>
        <v>389.908256880734</v>
      </c>
      <c r="F487" s="96">
        <v>425</v>
      </c>
      <c r="G487" s="112">
        <v>9</v>
      </c>
    </row>
    <row r="488" customHeight="true" spans="1:7">
      <c r="A488" s="26">
        <f>SUBTOTAL(103,$B$6:B488)</f>
        <v>469</v>
      </c>
      <c r="B488" s="109" t="s">
        <v>516</v>
      </c>
      <c r="C488" s="113" t="s">
        <v>513</v>
      </c>
      <c r="D488" s="110" t="s">
        <v>472</v>
      </c>
      <c r="E488" s="42">
        <f t="shared" si="15"/>
        <v>675.229357798165</v>
      </c>
      <c r="F488" s="96">
        <v>736</v>
      </c>
      <c r="G488" s="112">
        <v>9</v>
      </c>
    </row>
    <row r="489" customHeight="true" spans="1:7">
      <c r="A489" s="26">
        <f>SUBTOTAL(103,$B$6:B489)</f>
        <v>470</v>
      </c>
      <c r="B489" s="109" t="s">
        <v>516</v>
      </c>
      <c r="C489" s="113" t="s">
        <v>514</v>
      </c>
      <c r="D489" s="110" t="s">
        <v>472</v>
      </c>
      <c r="E489" s="42">
        <f t="shared" si="15"/>
        <v>1133.02752293578</v>
      </c>
      <c r="F489" s="96">
        <v>1235</v>
      </c>
      <c r="G489" s="112">
        <v>9</v>
      </c>
    </row>
    <row r="490" customHeight="true" spans="1:7">
      <c r="A490" s="26">
        <f>SUBTOTAL(103,$B$6:B490)</f>
        <v>471</v>
      </c>
      <c r="B490" s="109" t="s">
        <v>516</v>
      </c>
      <c r="C490" s="113" t="s">
        <v>515</v>
      </c>
      <c r="D490" s="110" t="s">
        <v>472</v>
      </c>
      <c r="E490" s="42">
        <f t="shared" si="15"/>
        <v>1577.98165137615</v>
      </c>
      <c r="F490" s="96">
        <v>1720</v>
      </c>
      <c r="G490" s="112">
        <v>9</v>
      </c>
    </row>
    <row r="491" customHeight="true" spans="1:7">
      <c r="A491" s="26">
        <f>SUBTOTAL(103,$B$6:B491)</f>
        <v>472</v>
      </c>
      <c r="B491" s="109" t="s">
        <v>518</v>
      </c>
      <c r="C491" s="85" t="s">
        <v>519</v>
      </c>
      <c r="D491" s="110" t="s">
        <v>472</v>
      </c>
      <c r="E491" s="42">
        <f t="shared" si="15"/>
        <v>111.926605504587</v>
      </c>
      <c r="F491" s="96">
        <v>122</v>
      </c>
      <c r="G491" s="112">
        <v>9</v>
      </c>
    </row>
    <row r="492" customHeight="true" spans="1:7">
      <c r="A492" s="26">
        <f>SUBTOTAL(103,$B$6:B492)</f>
        <v>473</v>
      </c>
      <c r="B492" s="109" t="s">
        <v>518</v>
      </c>
      <c r="C492" s="85" t="s">
        <v>520</v>
      </c>
      <c r="D492" s="110" t="s">
        <v>472</v>
      </c>
      <c r="E492" s="42">
        <f t="shared" si="15"/>
        <v>135.779816513761</v>
      </c>
      <c r="F492" s="96">
        <v>148</v>
      </c>
      <c r="G492" s="112">
        <v>9</v>
      </c>
    </row>
    <row r="493" customHeight="true" spans="1:7">
      <c r="A493" s="26">
        <f>SUBTOTAL(103,$B$6:B493)</f>
        <v>474</v>
      </c>
      <c r="B493" s="109" t="s">
        <v>521</v>
      </c>
      <c r="C493" s="85" t="s">
        <v>498</v>
      </c>
      <c r="D493" s="110" t="s">
        <v>472</v>
      </c>
      <c r="E493" s="42">
        <f t="shared" si="15"/>
        <v>41.2844036697248</v>
      </c>
      <c r="F493" s="96">
        <v>45</v>
      </c>
      <c r="G493" s="112">
        <v>9</v>
      </c>
    </row>
    <row r="494" customHeight="true" spans="1:7">
      <c r="A494" s="26">
        <f>SUBTOTAL(103,$B$6:B494)</f>
        <v>475</v>
      </c>
      <c r="B494" s="109" t="s">
        <v>521</v>
      </c>
      <c r="C494" s="85" t="s">
        <v>499</v>
      </c>
      <c r="D494" s="110" t="s">
        <v>472</v>
      </c>
      <c r="E494" s="42">
        <f t="shared" si="15"/>
        <v>96.3302752293578</v>
      </c>
      <c r="F494" s="96">
        <v>105</v>
      </c>
      <c r="G494" s="112">
        <v>9</v>
      </c>
    </row>
    <row r="495" customHeight="true" spans="1:7">
      <c r="A495" s="26">
        <f>SUBTOTAL(103,$B$6:B495)</f>
        <v>476</v>
      </c>
      <c r="B495" s="109" t="s">
        <v>521</v>
      </c>
      <c r="C495" s="113" t="s">
        <v>511</v>
      </c>
      <c r="D495" s="110" t="s">
        <v>472</v>
      </c>
      <c r="E495" s="42">
        <f t="shared" si="15"/>
        <v>238.532110091743</v>
      </c>
      <c r="F495" s="96">
        <v>260</v>
      </c>
      <c r="G495" s="112">
        <v>9</v>
      </c>
    </row>
    <row r="496" customHeight="true" spans="1:7">
      <c r="A496" s="26">
        <f>SUBTOTAL(103,$B$6:B496)</f>
        <v>477</v>
      </c>
      <c r="B496" s="109" t="s">
        <v>522</v>
      </c>
      <c r="C496" s="113" t="s">
        <v>498</v>
      </c>
      <c r="D496" s="110" t="s">
        <v>472</v>
      </c>
      <c r="E496" s="42">
        <f t="shared" ref="E496:E527" si="16">IF(F496="/","/",F496/(1+$G496/100))</f>
        <v>11.0091743119266</v>
      </c>
      <c r="F496" s="96">
        <v>12</v>
      </c>
      <c r="G496" s="112">
        <v>9</v>
      </c>
    </row>
    <row r="497" customHeight="true" spans="1:7">
      <c r="A497" s="26">
        <f>SUBTOTAL(103,$B$6:B497)</f>
        <v>478</v>
      </c>
      <c r="B497" s="109" t="s">
        <v>522</v>
      </c>
      <c r="C497" s="113" t="s">
        <v>499</v>
      </c>
      <c r="D497" s="110" t="s">
        <v>472</v>
      </c>
      <c r="E497" s="42">
        <f t="shared" si="16"/>
        <v>27.5229357798165</v>
      </c>
      <c r="F497" s="96">
        <v>30</v>
      </c>
      <c r="G497" s="112">
        <v>9</v>
      </c>
    </row>
    <row r="498" customHeight="true" spans="1:7">
      <c r="A498" s="26">
        <f>SUBTOTAL(103,$B$6:B498)</f>
        <v>479</v>
      </c>
      <c r="B498" s="109" t="s">
        <v>522</v>
      </c>
      <c r="C498" s="113" t="s">
        <v>511</v>
      </c>
      <c r="D498" s="110" t="s">
        <v>472</v>
      </c>
      <c r="E498" s="42">
        <f t="shared" si="16"/>
        <v>77.9816513761468</v>
      </c>
      <c r="F498" s="96">
        <v>85</v>
      </c>
      <c r="G498" s="112">
        <v>9</v>
      </c>
    </row>
    <row r="499" customHeight="true" spans="1:7">
      <c r="A499" s="26">
        <f>SUBTOTAL(103,$B$6:B499)</f>
        <v>480</v>
      </c>
      <c r="B499" s="109" t="s">
        <v>522</v>
      </c>
      <c r="C499" s="113" t="s">
        <v>517</v>
      </c>
      <c r="D499" s="110" t="s">
        <v>472</v>
      </c>
      <c r="E499" s="42">
        <f t="shared" si="16"/>
        <v>170.642201834862</v>
      </c>
      <c r="F499" s="96">
        <v>186</v>
      </c>
      <c r="G499" s="112">
        <v>9</v>
      </c>
    </row>
    <row r="500" customHeight="true" spans="1:7">
      <c r="A500" s="26">
        <f>SUBTOTAL(103,$B$6:B500)</f>
        <v>481</v>
      </c>
      <c r="B500" s="109" t="s">
        <v>522</v>
      </c>
      <c r="C500" s="116" t="s">
        <v>512</v>
      </c>
      <c r="D500" s="110" t="s">
        <v>472</v>
      </c>
      <c r="E500" s="42">
        <f t="shared" si="16"/>
        <v>348.623853211009</v>
      </c>
      <c r="F500" s="96">
        <v>380</v>
      </c>
      <c r="G500" s="112">
        <v>9</v>
      </c>
    </row>
    <row r="501" customHeight="true" spans="1:7">
      <c r="A501" s="26">
        <f>SUBTOTAL(103,$B$6:B501)</f>
        <v>482</v>
      </c>
      <c r="B501" s="109" t="s">
        <v>522</v>
      </c>
      <c r="C501" s="116" t="s">
        <v>513</v>
      </c>
      <c r="D501" s="110" t="s">
        <v>472</v>
      </c>
      <c r="E501" s="42">
        <f t="shared" si="16"/>
        <v>458.715596330275</v>
      </c>
      <c r="F501" s="96">
        <v>500</v>
      </c>
      <c r="G501" s="112">
        <v>9</v>
      </c>
    </row>
    <row r="502" customHeight="true" spans="1:7">
      <c r="A502" s="26">
        <f>SUBTOTAL(103,$B$6:B502)</f>
        <v>483</v>
      </c>
      <c r="B502" s="109" t="s">
        <v>522</v>
      </c>
      <c r="C502" s="116" t="s">
        <v>514</v>
      </c>
      <c r="D502" s="110" t="s">
        <v>472</v>
      </c>
      <c r="E502" s="42">
        <f t="shared" si="16"/>
        <v>825.688073394495</v>
      </c>
      <c r="F502" s="96">
        <v>900</v>
      </c>
      <c r="G502" s="112">
        <v>9</v>
      </c>
    </row>
    <row r="503" customHeight="true" spans="1:7">
      <c r="A503" s="26">
        <f>SUBTOTAL(103,$B$6:B503)</f>
        <v>484</v>
      </c>
      <c r="B503" s="109" t="s">
        <v>523</v>
      </c>
      <c r="C503" s="116" t="s">
        <v>510</v>
      </c>
      <c r="D503" s="110" t="s">
        <v>472</v>
      </c>
      <c r="E503" s="42">
        <f t="shared" si="16"/>
        <v>44.0366972477064</v>
      </c>
      <c r="F503" s="96">
        <v>48</v>
      </c>
      <c r="G503" s="112">
        <v>9</v>
      </c>
    </row>
    <row r="504" customHeight="true" spans="1:7">
      <c r="A504" s="26">
        <f>SUBTOTAL(103,$B$6:B504)</f>
        <v>485</v>
      </c>
      <c r="B504" s="109" t="s">
        <v>523</v>
      </c>
      <c r="C504" s="111" t="s">
        <v>498</v>
      </c>
      <c r="D504" s="110" t="s">
        <v>472</v>
      </c>
      <c r="E504" s="42">
        <f t="shared" si="16"/>
        <v>89.9082568807339</v>
      </c>
      <c r="F504" s="96">
        <v>98</v>
      </c>
      <c r="G504" s="112">
        <v>9</v>
      </c>
    </row>
    <row r="505" customHeight="true" spans="1:7">
      <c r="A505" s="26">
        <f>SUBTOTAL(103,$B$6:B505)</f>
        <v>486</v>
      </c>
      <c r="B505" s="109" t="s">
        <v>523</v>
      </c>
      <c r="C505" s="111" t="s">
        <v>499</v>
      </c>
      <c r="D505" s="110" t="s">
        <v>472</v>
      </c>
      <c r="E505" s="42">
        <f t="shared" si="16"/>
        <v>146.788990825688</v>
      </c>
      <c r="F505" s="96">
        <v>160</v>
      </c>
      <c r="G505" s="112">
        <v>9</v>
      </c>
    </row>
    <row r="506" customHeight="true" spans="1:7">
      <c r="A506" s="26">
        <f>SUBTOTAL(103,$B$6:B506)</f>
        <v>487</v>
      </c>
      <c r="B506" s="109" t="s">
        <v>523</v>
      </c>
      <c r="C506" s="113" t="s">
        <v>524</v>
      </c>
      <c r="D506" s="110" t="s">
        <v>472</v>
      </c>
      <c r="E506" s="42">
        <f t="shared" si="16"/>
        <v>220.183486238532</v>
      </c>
      <c r="F506" s="96">
        <v>240</v>
      </c>
      <c r="G506" s="112">
        <v>9</v>
      </c>
    </row>
    <row r="507" customHeight="true" spans="1:7">
      <c r="A507" s="26">
        <f>SUBTOTAL(103,$B$6:B507)</f>
        <v>488</v>
      </c>
      <c r="B507" s="109" t="s">
        <v>523</v>
      </c>
      <c r="C507" s="113" t="s">
        <v>500</v>
      </c>
      <c r="D507" s="110" t="s">
        <v>472</v>
      </c>
      <c r="E507" s="42">
        <f t="shared" si="16"/>
        <v>401.834862385321</v>
      </c>
      <c r="F507" s="96">
        <v>438</v>
      </c>
      <c r="G507" s="112">
        <v>9</v>
      </c>
    </row>
    <row r="508" customHeight="true" spans="1:7">
      <c r="A508" s="26">
        <f>SUBTOTAL(103,$B$6:B508)</f>
        <v>489</v>
      </c>
      <c r="B508" s="109" t="s">
        <v>523</v>
      </c>
      <c r="C508" s="113" t="s">
        <v>502</v>
      </c>
      <c r="D508" s="110" t="s">
        <v>472</v>
      </c>
      <c r="E508" s="42">
        <f t="shared" si="16"/>
        <v>1091.74311926605</v>
      </c>
      <c r="F508" s="96">
        <v>1190</v>
      </c>
      <c r="G508" s="112">
        <v>9</v>
      </c>
    </row>
    <row r="509" customHeight="true" spans="1:7">
      <c r="A509" s="26">
        <f>SUBTOTAL(103,$B$6:B509)</f>
        <v>490</v>
      </c>
      <c r="B509" s="109" t="s">
        <v>525</v>
      </c>
      <c r="C509" s="113" t="s">
        <v>526</v>
      </c>
      <c r="D509" s="110" t="s">
        <v>472</v>
      </c>
      <c r="E509" s="42">
        <f t="shared" si="16"/>
        <v>53.2110091743119</v>
      </c>
      <c r="F509" s="96">
        <v>58</v>
      </c>
      <c r="G509" s="118">
        <v>9</v>
      </c>
    </row>
    <row r="510" customHeight="true" spans="1:7">
      <c r="A510" s="26">
        <f>SUBTOTAL(103,$B$6:B510)</f>
        <v>491</v>
      </c>
      <c r="B510" s="109" t="s">
        <v>525</v>
      </c>
      <c r="C510" s="113" t="s">
        <v>527</v>
      </c>
      <c r="D510" s="110" t="s">
        <v>472</v>
      </c>
      <c r="E510" s="42">
        <f t="shared" si="16"/>
        <v>142.201834862385</v>
      </c>
      <c r="F510" s="96">
        <v>155</v>
      </c>
      <c r="G510" s="112">
        <v>9</v>
      </c>
    </row>
    <row r="511" customHeight="true" spans="1:7">
      <c r="A511" s="26">
        <f>SUBTOTAL(103,$B$6:B511)</f>
        <v>492</v>
      </c>
      <c r="B511" s="109" t="s">
        <v>525</v>
      </c>
      <c r="C511" s="113" t="s">
        <v>524</v>
      </c>
      <c r="D511" s="110" t="s">
        <v>472</v>
      </c>
      <c r="E511" s="42">
        <f t="shared" si="16"/>
        <v>293.577981651376</v>
      </c>
      <c r="F511" s="96">
        <v>320</v>
      </c>
      <c r="G511" s="112">
        <v>9</v>
      </c>
    </row>
    <row r="512" customHeight="true" spans="1:7">
      <c r="A512" s="26">
        <f>SUBTOTAL(103,$B$6:B512)</f>
        <v>493</v>
      </c>
      <c r="B512" s="109" t="s">
        <v>525</v>
      </c>
      <c r="C512" s="113" t="s">
        <v>500</v>
      </c>
      <c r="D512" s="110" t="s">
        <v>472</v>
      </c>
      <c r="E512" s="42">
        <f t="shared" si="16"/>
        <v>394.495412844037</v>
      </c>
      <c r="F512" s="96">
        <v>430</v>
      </c>
      <c r="G512" s="112">
        <v>9</v>
      </c>
    </row>
    <row r="513" customHeight="true" spans="1:7">
      <c r="A513" s="26">
        <f>SUBTOTAL(103,$B$6:B513)</f>
        <v>494</v>
      </c>
      <c r="B513" s="109" t="s">
        <v>525</v>
      </c>
      <c r="C513" s="116" t="s">
        <v>501</v>
      </c>
      <c r="D513" s="110" t="s">
        <v>472</v>
      </c>
      <c r="E513" s="42">
        <f t="shared" si="16"/>
        <v>871.559633027523</v>
      </c>
      <c r="F513" s="96">
        <v>950</v>
      </c>
      <c r="G513" s="112">
        <v>9</v>
      </c>
    </row>
    <row r="514" customHeight="true" spans="1:7">
      <c r="A514" s="26">
        <f>SUBTOTAL(103,$B$6:B514)</f>
        <v>495</v>
      </c>
      <c r="B514" s="109" t="s">
        <v>528</v>
      </c>
      <c r="C514" s="116" t="s">
        <v>529</v>
      </c>
      <c r="D514" s="110" t="s">
        <v>472</v>
      </c>
      <c r="E514" s="42">
        <f t="shared" si="16"/>
        <v>29.3577981651376</v>
      </c>
      <c r="F514" s="96">
        <v>32</v>
      </c>
      <c r="G514" s="112">
        <v>9</v>
      </c>
    </row>
    <row r="515" customHeight="true" spans="1:7">
      <c r="A515" s="26">
        <f>SUBTOTAL(103,$B$6:B515)</f>
        <v>496</v>
      </c>
      <c r="B515" s="109" t="s">
        <v>528</v>
      </c>
      <c r="C515" s="116" t="s">
        <v>506</v>
      </c>
      <c r="D515" s="110" t="s">
        <v>472</v>
      </c>
      <c r="E515" s="42">
        <f t="shared" si="16"/>
        <v>41.2844036697248</v>
      </c>
      <c r="F515" s="96">
        <v>45</v>
      </c>
      <c r="G515" s="112">
        <v>9</v>
      </c>
    </row>
    <row r="516" customHeight="true" spans="1:7">
      <c r="A516" s="26">
        <f>SUBTOTAL(103,$B$6:B516)</f>
        <v>497</v>
      </c>
      <c r="B516" s="109" t="s">
        <v>528</v>
      </c>
      <c r="C516" s="113" t="s">
        <v>530</v>
      </c>
      <c r="D516" s="110" t="s">
        <v>472</v>
      </c>
      <c r="E516" s="42">
        <f t="shared" si="16"/>
        <v>64.2201834862385</v>
      </c>
      <c r="F516" s="96">
        <v>70</v>
      </c>
      <c r="G516" s="112">
        <v>9</v>
      </c>
    </row>
    <row r="517" customHeight="true" spans="1:7">
      <c r="A517" s="26">
        <f>SUBTOTAL(103,$B$6:B517)</f>
        <v>498</v>
      </c>
      <c r="B517" s="109" t="s">
        <v>528</v>
      </c>
      <c r="C517" s="113" t="s">
        <v>507</v>
      </c>
      <c r="D517" s="110" t="s">
        <v>472</v>
      </c>
      <c r="E517" s="42">
        <f t="shared" si="16"/>
        <v>91.743119266055</v>
      </c>
      <c r="F517" s="96">
        <v>100</v>
      </c>
      <c r="G517" s="112">
        <v>9</v>
      </c>
    </row>
    <row r="518" customHeight="true" spans="1:7">
      <c r="A518" s="26">
        <f>SUBTOTAL(103,$B$6:B518)</f>
        <v>499</v>
      </c>
      <c r="B518" s="109" t="s">
        <v>528</v>
      </c>
      <c r="C518" s="113" t="s">
        <v>508</v>
      </c>
      <c r="D518" s="110" t="s">
        <v>472</v>
      </c>
      <c r="E518" s="42">
        <f t="shared" si="16"/>
        <v>110.091743119266</v>
      </c>
      <c r="F518" s="96">
        <v>120</v>
      </c>
      <c r="G518" s="112">
        <v>9</v>
      </c>
    </row>
    <row r="519" customHeight="true" spans="1:7">
      <c r="A519" s="26">
        <f>SUBTOTAL(103,$B$6:B519)</f>
        <v>500</v>
      </c>
      <c r="B519" s="109" t="s">
        <v>528</v>
      </c>
      <c r="C519" s="116" t="s">
        <v>531</v>
      </c>
      <c r="D519" s="110" t="s">
        <v>472</v>
      </c>
      <c r="E519" s="42">
        <f t="shared" si="16"/>
        <v>192.660550458716</v>
      </c>
      <c r="F519" s="96">
        <v>210</v>
      </c>
      <c r="G519" s="112">
        <v>9</v>
      </c>
    </row>
    <row r="520" customHeight="true" spans="1:7">
      <c r="A520" s="26">
        <f>SUBTOTAL(103,$B$6:B520)</f>
        <v>501</v>
      </c>
      <c r="B520" s="109" t="s">
        <v>528</v>
      </c>
      <c r="C520" s="116" t="s">
        <v>532</v>
      </c>
      <c r="D520" s="110" t="s">
        <v>472</v>
      </c>
      <c r="E520" s="42">
        <f t="shared" si="16"/>
        <v>330.275229357798</v>
      </c>
      <c r="F520" s="96">
        <v>360</v>
      </c>
      <c r="G520" s="112">
        <v>9</v>
      </c>
    </row>
    <row r="521" customHeight="true" spans="1:7">
      <c r="A521" s="26">
        <f>SUBTOTAL(103,$B$6:B521)</f>
        <v>502</v>
      </c>
      <c r="B521" s="109" t="s">
        <v>533</v>
      </c>
      <c r="C521" s="116" t="s">
        <v>506</v>
      </c>
      <c r="D521" s="110" t="s">
        <v>472</v>
      </c>
      <c r="E521" s="42">
        <f t="shared" si="16"/>
        <v>27.5229357798165</v>
      </c>
      <c r="F521" s="96">
        <v>30</v>
      </c>
      <c r="G521" s="112">
        <v>9</v>
      </c>
    </row>
    <row r="522" customHeight="true" spans="1:7">
      <c r="A522" s="26">
        <f>SUBTOTAL(103,$B$6:B522)</f>
        <v>503</v>
      </c>
      <c r="B522" s="109" t="s">
        <v>533</v>
      </c>
      <c r="C522" s="116" t="s">
        <v>507</v>
      </c>
      <c r="D522" s="110" t="s">
        <v>472</v>
      </c>
      <c r="E522" s="42">
        <f t="shared" si="16"/>
        <v>45.8715596330275</v>
      </c>
      <c r="F522" s="96">
        <v>50</v>
      </c>
      <c r="G522" s="112">
        <v>9</v>
      </c>
    </row>
    <row r="523" customHeight="true" spans="1:7">
      <c r="A523" s="26">
        <f>SUBTOTAL(103,$B$6:B523)</f>
        <v>504</v>
      </c>
      <c r="B523" s="109" t="s">
        <v>533</v>
      </c>
      <c r="C523" s="116" t="s">
        <v>508</v>
      </c>
      <c r="D523" s="110" t="s">
        <v>472</v>
      </c>
      <c r="E523" s="42">
        <f t="shared" si="16"/>
        <v>119.266055045872</v>
      </c>
      <c r="F523" s="96">
        <v>130</v>
      </c>
      <c r="G523" s="112">
        <v>9</v>
      </c>
    </row>
    <row r="524" customHeight="true" spans="1:7">
      <c r="A524" s="26">
        <f>SUBTOTAL(103,$B$6:B524)</f>
        <v>505</v>
      </c>
      <c r="B524" s="109" t="s">
        <v>533</v>
      </c>
      <c r="C524" s="116" t="s">
        <v>531</v>
      </c>
      <c r="D524" s="110" t="s">
        <v>472</v>
      </c>
      <c r="E524" s="42">
        <f t="shared" si="16"/>
        <v>201.834862385321</v>
      </c>
      <c r="F524" s="96">
        <v>220</v>
      </c>
      <c r="G524" s="112">
        <v>9</v>
      </c>
    </row>
    <row r="525" customHeight="true" spans="1:7">
      <c r="A525" s="26">
        <f>SUBTOTAL(103,$B$6:B525)</f>
        <v>506</v>
      </c>
      <c r="B525" s="109" t="s">
        <v>533</v>
      </c>
      <c r="C525" s="116" t="s">
        <v>532</v>
      </c>
      <c r="D525" s="110" t="s">
        <v>472</v>
      </c>
      <c r="E525" s="42">
        <f t="shared" si="16"/>
        <v>311.926605504587</v>
      </c>
      <c r="F525" s="96">
        <v>340</v>
      </c>
      <c r="G525" s="112">
        <v>9</v>
      </c>
    </row>
    <row r="526" customHeight="true" spans="1:7">
      <c r="A526" s="26">
        <f>SUBTOTAL(103,$B$6:B526)</f>
        <v>507</v>
      </c>
      <c r="B526" s="109" t="s">
        <v>534</v>
      </c>
      <c r="C526" s="116" t="s">
        <v>529</v>
      </c>
      <c r="D526" s="110" t="s">
        <v>472</v>
      </c>
      <c r="E526" s="42">
        <f t="shared" si="16"/>
        <v>45.8715596330275</v>
      </c>
      <c r="F526" s="96">
        <v>50</v>
      </c>
      <c r="G526" s="112">
        <v>9</v>
      </c>
    </row>
    <row r="527" customHeight="true" spans="1:7">
      <c r="A527" s="26">
        <f>SUBTOTAL(103,$B$6:B527)</f>
        <v>508</v>
      </c>
      <c r="B527" s="109" t="s">
        <v>534</v>
      </c>
      <c r="C527" s="116" t="s">
        <v>506</v>
      </c>
      <c r="D527" s="110" t="s">
        <v>472</v>
      </c>
      <c r="E527" s="42">
        <f t="shared" si="16"/>
        <v>66.0550458715596</v>
      </c>
      <c r="F527" s="96">
        <v>72</v>
      </c>
      <c r="G527" s="112">
        <v>9</v>
      </c>
    </row>
    <row r="528" customHeight="true" spans="1:7">
      <c r="A528" s="26">
        <f>SUBTOTAL(103,$B$6:B528)</f>
        <v>509</v>
      </c>
      <c r="B528" s="109" t="s">
        <v>534</v>
      </c>
      <c r="C528" s="116" t="s">
        <v>530</v>
      </c>
      <c r="D528" s="110" t="s">
        <v>472</v>
      </c>
      <c r="E528" s="42">
        <f t="shared" ref="E528:E559" si="17">IF(F528="/","/",F528/(1+$G528/100))</f>
        <v>91.743119266055</v>
      </c>
      <c r="F528" s="117">
        <v>100</v>
      </c>
      <c r="G528" s="112">
        <v>9</v>
      </c>
    </row>
    <row r="529" customHeight="true" spans="1:7">
      <c r="A529" s="26">
        <f>SUBTOTAL(103,$B$6:B529)</f>
        <v>510</v>
      </c>
      <c r="B529" s="109" t="s">
        <v>534</v>
      </c>
      <c r="C529" s="116" t="s">
        <v>507</v>
      </c>
      <c r="D529" s="110" t="s">
        <v>472</v>
      </c>
      <c r="E529" s="42">
        <f t="shared" si="17"/>
        <v>119.266055045872</v>
      </c>
      <c r="F529" s="96">
        <v>130</v>
      </c>
      <c r="G529" s="112">
        <v>9</v>
      </c>
    </row>
    <row r="530" customHeight="true" spans="1:7">
      <c r="A530" s="26">
        <f>SUBTOTAL(103,$B$6:B530)</f>
        <v>511</v>
      </c>
      <c r="B530" s="109" t="s">
        <v>534</v>
      </c>
      <c r="C530" s="116" t="s">
        <v>508</v>
      </c>
      <c r="D530" s="110" t="s">
        <v>472</v>
      </c>
      <c r="E530" s="42">
        <f t="shared" si="17"/>
        <v>169.724770642202</v>
      </c>
      <c r="F530" s="96">
        <v>185</v>
      </c>
      <c r="G530" s="112">
        <v>9</v>
      </c>
    </row>
    <row r="531" customHeight="true" spans="1:7">
      <c r="A531" s="26">
        <f>SUBTOTAL(103,$B$6:B531)</f>
        <v>512</v>
      </c>
      <c r="B531" s="109" t="s">
        <v>534</v>
      </c>
      <c r="C531" s="116" t="s">
        <v>531</v>
      </c>
      <c r="D531" s="110" t="s">
        <v>472</v>
      </c>
      <c r="E531" s="42">
        <f t="shared" si="17"/>
        <v>256.880733944954</v>
      </c>
      <c r="F531" s="96">
        <v>280</v>
      </c>
      <c r="G531" s="112">
        <v>9</v>
      </c>
    </row>
    <row r="532" customHeight="true" spans="1:7">
      <c r="A532" s="26">
        <f>SUBTOTAL(103,$B$6:B532)</f>
        <v>513</v>
      </c>
      <c r="B532" s="109" t="s">
        <v>534</v>
      </c>
      <c r="C532" s="116" t="s">
        <v>532</v>
      </c>
      <c r="D532" s="110" t="s">
        <v>472</v>
      </c>
      <c r="E532" s="42">
        <f t="shared" si="17"/>
        <v>477.064220183486</v>
      </c>
      <c r="F532" s="96">
        <v>520</v>
      </c>
      <c r="G532" s="112">
        <v>9</v>
      </c>
    </row>
    <row r="533" customHeight="true" spans="1:7">
      <c r="A533" s="26">
        <f>SUBTOTAL(103,$B$6:B533)</f>
        <v>514</v>
      </c>
      <c r="B533" s="109" t="s">
        <v>535</v>
      </c>
      <c r="C533" s="116" t="s">
        <v>510</v>
      </c>
      <c r="D533" s="110" t="s">
        <v>472</v>
      </c>
      <c r="E533" s="42">
        <f t="shared" si="17"/>
        <v>36.697247706422</v>
      </c>
      <c r="F533" s="96">
        <v>40</v>
      </c>
      <c r="G533" s="112">
        <v>9</v>
      </c>
    </row>
    <row r="534" customHeight="true" spans="1:7">
      <c r="A534" s="26">
        <f>SUBTOTAL(103,$B$6:B534)</f>
        <v>515</v>
      </c>
      <c r="B534" s="109" t="s">
        <v>535</v>
      </c>
      <c r="C534" s="116" t="s">
        <v>498</v>
      </c>
      <c r="D534" s="110" t="s">
        <v>472</v>
      </c>
      <c r="E534" s="42">
        <f t="shared" si="17"/>
        <v>73.394495412844</v>
      </c>
      <c r="F534" s="96">
        <v>80</v>
      </c>
      <c r="G534" s="112">
        <v>9</v>
      </c>
    </row>
    <row r="535" customHeight="true" spans="1:7">
      <c r="A535" s="26">
        <f>SUBTOTAL(103,$B$6:B535)</f>
        <v>516</v>
      </c>
      <c r="B535" s="109" t="s">
        <v>535</v>
      </c>
      <c r="C535" s="116" t="s">
        <v>499</v>
      </c>
      <c r="D535" s="110" t="s">
        <v>472</v>
      </c>
      <c r="E535" s="42">
        <f t="shared" si="17"/>
        <v>165.137614678899</v>
      </c>
      <c r="F535" s="96">
        <v>180</v>
      </c>
      <c r="G535" s="112">
        <v>9</v>
      </c>
    </row>
    <row r="536" customHeight="true" spans="1:7">
      <c r="A536" s="26">
        <f>SUBTOTAL(103,$B$6:B536)</f>
        <v>517</v>
      </c>
      <c r="B536" s="109" t="s">
        <v>535</v>
      </c>
      <c r="C536" s="116" t="s">
        <v>500</v>
      </c>
      <c r="D536" s="110" t="s">
        <v>472</v>
      </c>
      <c r="E536" s="42">
        <f t="shared" si="17"/>
        <v>458.715596330275</v>
      </c>
      <c r="F536" s="96">
        <v>500</v>
      </c>
      <c r="G536" s="112">
        <v>9</v>
      </c>
    </row>
    <row r="537" customHeight="true" spans="1:7">
      <c r="A537" s="26">
        <f>SUBTOTAL(103,$B$6:B537)</f>
        <v>518</v>
      </c>
      <c r="B537" s="109" t="s">
        <v>535</v>
      </c>
      <c r="C537" s="116" t="s">
        <v>501</v>
      </c>
      <c r="D537" s="110" t="s">
        <v>472</v>
      </c>
      <c r="E537" s="42">
        <f t="shared" si="17"/>
        <v>733.94495412844</v>
      </c>
      <c r="F537" s="96">
        <v>800</v>
      </c>
      <c r="G537" s="112">
        <v>9</v>
      </c>
    </row>
    <row r="538" customHeight="true" spans="1:7">
      <c r="A538" s="26">
        <f>SUBTOTAL(103,$B$6:B538)</f>
        <v>519</v>
      </c>
      <c r="B538" s="109" t="s">
        <v>535</v>
      </c>
      <c r="C538" s="116" t="s">
        <v>502</v>
      </c>
      <c r="D538" s="110" t="s">
        <v>472</v>
      </c>
      <c r="E538" s="42">
        <f t="shared" si="17"/>
        <v>1100.91743119266</v>
      </c>
      <c r="F538" s="96">
        <v>1200</v>
      </c>
      <c r="G538" s="112">
        <v>9</v>
      </c>
    </row>
    <row r="539" customHeight="true" spans="1:7">
      <c r="A539" s="26">
        <f>SUBTOTAL(103,$B$6:B539)</f>
        <v>520</v>
      </c>
      <c r="B539" s="83" t="s">
        <v>536</v>
      </c>
      <c r="C539" s="116" t="s">
        <v>529</v>
      </c>
      <c r="D539" s="110" t="s">
        <v>472</v>
      </c>
      <c r="E539" s="42">
        <f t="shared" si="17"/>
        <v>64.2201834862385</v>
      </c>
      <c r="F539" s="96">
        <v>70</v>
      </c>
      <c r="G539" s="112">
        <v>9</v>
      </c>
    </row>
    <row r="540" customHeight="true" spans="1:7">
      <c r="A540" s="26">
        <f>SUBTOTAL(103,$B$6:B540)</f>
        <v>521</v>
      </c>
      <c r="B540" s="83" t="s">
        <v>536</v>
      </c>
      <c r="C540" s="116" t="s">
        <v>530</v>
      </c>
      <c r="D540" s="110" t="s">
        <v>472</v>
      </c>
      <c r="E540" s="42">
        <f t="shared" si="17"/>
        <v>119.266055045872</v>
      </c>
      <c r="F540" s="96">
        <v>130</v>
      </c>
      <c r="G540" s="112">
        <v>9</v>
      </c>
    </row>
    <row r="541" customHeight="true" spans="1:7">
      <c r="A541" s="26">
        <f>SUBTOTAL(103,$B$6:B541)</f>
        <v>522</v>
      </c>
      <c r="B541" s="83" t="s">
        <v>537</v>
      </c>
      <c r="C541" s="116" t="s">
        <v>538</v>
      </c>
      <c r="D541" s="110" t="s">
        <v>472</v>
      </c>
      <c r="E541" s="42">
        <f t="shared" si="17"/>
        <v>504.587155963303</v>
      </c>
      <c r="F541" s="96">
        <v>550</v>
      </c>
      <c r="G541" s="112">
        <v>9</v>
      </c>
    </row>
    <row r="542" customHeight="true" spans="1:7">
      <c r="A542" s="26">
        <f>SUBTOTAL(103,$B$6:B542)</f>
        <v>523</v>
      </c>
      <c r="B542" s="83" t="s">
        <v>539</v>
      </c>
      <c r="C542" s="111" t="s">
        <v>540</v>
      </c>
      <c r="D542" s="110" t="s">
        <v>472</v>
      </c>
      <c r="E542" s="42">
        <f t="shared" si="17"/>
        <v>44.954128440367</v>
      </c>
      <c r="F542" s="96">
        <v>49</v>
      </c>
      <c r="G542" s="112">
        <v>9</v>
      </c>
    </row>
    <row r="543" customHeight="true" spans="1:7">
      <c r="A543" s="26">
        <f>SUBTOTAL(103,$B$6:B543)</f>
        <v>524</v>
      </c>
      <c r="B543" s="83" t="s">
        <v>539</v>
      </c>
      <c r="C543" s="111" t="s">
        <v>527</v>
      </c>
      <c r="D543" s="110" t="s">
        <v>472</v>
      </c>
      <c r="E543" s="42">
        <f t="shared" si="17"/>
        <v>64.2201834862385</v>
      </c>
      <c r="F543" s="96">
        <v>70</v>
      </c>
      <c r="G543" s="112">
        <v>9</v>
      </c>
    </row>
    <row r="544" customHeight="true" spans="1:7">
      <c r="A544" s="26">
        <f>SUBTOTAL(103,$B$6:B544)</f>
        <v>525</v>
      </c>
      <c r="B544" s="83" t="s">
        <v>539</v>
      </c>
      <c r="C544" s="111" t="s">
        <v>541</v>
      </c>
      <c r="D544" s="110" t="s">
        <v>472</v>
      </c>
      <c r="E544" s="42">
        <f t="shared" si="17"/>
        <v>89.9082568807339</v>
      </c>
      <c r="F544" s="96">
        <v>98</v>
      </c>
      <c r="G544" s="112">
        <v>9</v>
      </c>
    </row>
    <row r="545" customHeight="true" spans="1:7">
      <c r="A545" s="26">
        <f>SUBTOTAL(103,$B$6:B545)</f>
        <v>526</v>
      </c>
      <c r="B545" s="83" t="s">
        <v>539</v>
      </c>
      <c r="C545" s="111" t="s">
        <v>542</v>
      </c>
      <c r="D545" s="110" t="s">
        <v>472</v>
      </c>
      <c r="E545" s="42">
        <f t="shared" si="17"/>
        <v>146.788990825688</v>
      </c>
      <c r="F545" s="96">
        <v>160</v>
      </c>
      <c r="G545" s="112">
        <v>9</v>
      </c>
    </row>
    <row r="546" customHeight="true" spans="1:7">
      <c r="A546" s="26">
        <f>SUBTOTAL(103,$B$6:B546)</f>
        <v>527</v>
      </c>
      <c r="B546" s="83" t="s">
        <v>539</v>
      </c>
      <c r="C546" s="113" t="s">
        <v>543</v>
      </c>
      <c r="D546" s="110" t="s">
        <v>472</v>
      </c>
      <c r="E546" s="42">
        <f t="shared" si="17"/>
        <v>247.706422018349</v>
      </c>
      <c r="F546" s="96">
        <v>270</v>
      </c>
      <c r="G546" s="112">
        <v>9</v>
      </c>
    </row>
    <row r="547" customHeight="true" spans="1:7">
      <c r="A547" s="26">
        <f>SUBTOTAL(103,$B$6:B547)</f>
        <v>528</v>
      </c>
      <c r="B547" s="109" t="s">
        <v>539</v>
      </c>
      <c r="C547" s="113" t="s">
        <v>544</v>
      </c>
      <c r="D547" s="110" t="s">
        <v>472</v>
      </c>
      <c r="E547" s="42">
        <f t="shared" si="17"/>
        <v>321.100917431193</v>
      </c>
      <c r="F547" s="96">
        <v>350</v>
      </c>
      <c r="G547" s="112">
        <v>9</v>
      </c>
    </row>
    <row r="548" customHeight="true" spans="1:7">
      <c r="A548" s="26">
        <f>SUBTOTAL(103,$B$6:B548)</f>
        <v>529</v>
      </c>
      <c r="B548" s="109" t="s">
        <v>539</v>
      </c>
      <c r="C548" s="113" t="s">
        <v>544</v>
      </c>
      <c r="D548" s="110" t="s">
        <v>472</v>
      </c>
      <c r="E548" s="42">
        <f t="shared" si="17"/>
        <v>385.321100917431</v>
      </c>
      <c r="F548" s="96">
        <v>420</v>
      </c>
      <c r="G548" s="112">
        <v>9</v>
      </c>
    </row>
    <row r="549" customHeight="true" spans="1:7">
      <c r="A549" s="26">
        <f>SUBTOTAL(103,$B$6:B549)</f>
        <v>530</v>
      </c>
      <c r="B549" s="109" t="s">
        <v>545</v>
      </c>
      <c r="C549" s="111" t="s">
        <v>510</v>
      </c>
      <c r="D549" s="110" t="s">
        <v>472</v>
      </c>
      <c r="E549" s="42">
        <f t="shared" si="17"/>
        <v>41.2844036697248</v>
      </c>
      <c r="F549" s="96">
        <v>45</v>
      </c>
      <c r="G549" s="112">
        <v>9</v>
      </c>
    </row>
    <row r="550" customHeight="true" spans="1:7">
      <c r="A550" s="26">
        <f>SUBTOTAL(103,$B$6:B550)</f>
        <v>531</v>
      </c>
      <c r="B550" s="109" t="s">
        <v>545</v>
      </c>
      <c r="C550" s="111" t="s">
        <v>498</v>
      </c>
      <c r="D550" s="110" t="s">
        <v>472</v>
      </c>
      <c r="E550" s="42">
        <f t="shared" si="17"/>
        <v>87.1559633027523</v>
      </c>
      <c r="F550" s="96">
        <v>95</v>
      </c>
      <c r="G550" s="112">
        <v>9</v>
      </c>
    </row>
    <row r="551" customHeight="true" spans="1:7">
      <c r="A551" s="26">
        <f>SUBTOTAL(103,$B$6:B551)</f>
        <v>532</v>
      </c>
      <c r="B551" s="109" t="s">
        <v>546</v>
      </c>
      <c r="C551" s="111" t="s">
        <v>527</v>
      </c>
      <c r="D551" s="110" t="s">
        <v>472</v>
      </c>
      <c r="E551" s="42">
        <f t="shared" si="17"/>
        <v>183.48623853211</v>
      </c>
      <c r="F551" s="96">
        <v>200</v>
      </c>
      <c r="G551" s="112">
        <v>9</v>
      </c>
    </row>
    <row r="552" customHeight="true" spans="1:7">
      <c r="A552" s="26">
        <f>SUBTOTAL(103,$B$6:B552)</f>
        <v>533</v>
      </c>
      <c r="B552" s="109" t="s">
        <v>546</v>
      </c>
      <c r="C552" s="113" t="s">
        <v>524</v>
      </c>
      <c r="D552" s="110" t="s">
        <v>472</v>
      </c>
      <c r="E552" s="42">
        <f t="shared" si="17"/>
        <v>348.623853211009</v>
      </c>
      <c r="F552" s="96">
        <v>380</v>
      </c>
      <c r="G552" s="112">
        <v>9</v>
      </c>
    </row>
    <row r="553" customHeight="true" spans="1:7">
      <c r="A553" s="26">
        <f>SUBTOTAL(103,$B$6:B553)</f>
        <v>534</v>
      </c>
      <c r="B553" s="109" t="s">
        <v>546</v>
      </c>
      <c r="C553" s="113" t="s">
        <v>500</v>
      </c>
      <c r="D553" s="110" t="s">
        <v>472</v>
      </c>
      <c r="E553" s="42">
        <f t="shared" si="17"/>
        <v>511.926605504587</v>
      </c>
      <c r="F553" s="96">
        <v>558</v>
      </c>
      <c r="G553" s="112">
        <v>9</v>
      </c>
    </row>
    <row r="554" customHeight="true" spans="1:7">
      <c r="A554" s="26">
        <f>SUBTOTAL(103,$B$6:B554)</f>
        <v>535</v>
      </c>
      <c r="B554" s="109" t="s">
        <v>547</v>
      </c>
      <c r="C554" s="116" t="s">
        <v>499</v>
      </c>
      <c r="D554" s="110" t="s">
        <v>472</v>
      </c>
      <c r="E554" s="42">
        <f t="shared" si="17"/>
        <v>206.422018348624</v>
      </c>
      <c r="F554" s="96">
        <v>225</v>
      </c>
      <c r="G554" s="112">
        <v>9</v>
      </c>
    </row>
    <row r="555" customHeight="true" spans="1:7">
      <c r="A555" s="26">
        <f>SUBTOTAL(103,$B$6:B555)</f>
        <v>536</v>
      </c>
      <c r="B555" s="114" t="s">
        <v>548</v>
      </c>
      <c r="C555" s="113" t="s">
        <v>549</v>
      </c>
      <c r="D555" s="110" t="s">
        <v>472</v>
      </c>
      <c r="E555" s="42">
        <f t="shared" si="17"/>
        <v>5.5045871559633</v>
      </c>
      <c r="F555" s="96">
        <v>6</v>
      </c>
      <c r="G555" s="112">
        <v>9</v>
      </c>
    </row>
    <row r="556" customHeight="true" spans="1:7">
      <c r="A556" s="26">
        <f>SUBTOTAL(103,$B$6:B556)</f>
        <v>537</v>
      </c>
      <c r="B556" s="114" t="s">
        <v>548</v>
      </c>
      <c r="C556" s="113" t="s">
        <v>550</v>
      </c>
      <c r="D556" s="110" t="s">
        <v>472</v>
      </c>
      <c r="E556" s="42">
        <f t="shared" si="17"/>
        <v>7.3394495412844</v>
      </c>
      <c r="F556" s="96">
        <v>8</v>
      </c>
      <c r="G556" s="112">
        <v>9</v>
      </c>
    </row>
    <row r="557" customHeight="true" spans="1:7">
      <c r="A557" s="26">
        <f>SUBTOTAL(103,$B$6:B557)</f>
        <v>538</v>
      </c>
      <c r="B557" s="114" t="s">
        <v>551</v>
      </c>
      <c r="C557" s="113" t="s">
        <v>549</v>
      </c>
      <c r="D557" s="110" t="s">
        <v>472</v>
      </c>
      <c r="E557" s="42">
        <f t="shared" si="17"/>
        <v>4.40366972477064</v>
      </c>
      <c r="F557" s="96">
        <v>4.8</v>
      </c>
      <c r="G557" s="112">
        <v>9</v>
      </c>
    </row>
    <row r="558" customHeight="true" spans="1:7">
      <c r="A558" s="26">
        <f>SUBTOTAL(103,$B$6:B558)</f>
        <v>539</v>
      </c>
      <c r="B558" s="114" t="s">
        <v>551</v>
      </c>
      <c r="C558" s="113" t="s">
        <v>550</v>
      </c>
      <c r="D558" s="110" t="s">
        <v>472</v>
      </c>
      <c r="E558" s="42">
        <f t="shared" si="17"/>
        <v>5.96330275229358</v>
      </c>
      <c r="F558" s="96">
        <v>6.5</v>
      </c>
      <c r="G558" s="112">
        <v>9</v>
      </c>
    </row>
    <row r="559" customHeight="true" spans="1:7">
      <c r="A559" s="26">
        <f>SUBTOTAL(103,$B$6:B559)</f>
        <v>540</v>
      </c>
      <c r="B559" s="109" t="s">
        <v>552</v>
      </c>
      <c r="C559" s="113" t="s">
        <v>549</v>
      </c>
      <c r="D559" s="110" t="s">
        <v>472</v>
      </c>
      <c r="E559" s="42">
        <f t="shared" si="17"/>
        <v>5.96330275229358</v>
      </c>
      <c r="F559" s="96">
        <v>6.5</v>
      </c>
      <c r="G559" s="112">
        <v>9</v>
      </c>
    </row>
    <row r="560" customHeight="true" spans="1:7">
      <c r="A560" s="26">
        <f>SUBTOTAL(103,$B$6:B560)</f>
        <v>541</v>
      </c>
      <c r="B560" s="109" t="s">
        <v>553</v>
      </c>
      <c r="C560" s="113" t="s">
        <v>549</v>
      </c>
      <c r="D560" s="110" t="s">
        <v>472</v>
      </c>
      <c r="E560" s="42">
        <f t="shared" ref="E560:E591" si="18">IF(F560="/","/",F560/(1+$G560/100))</f>
        <v>5.96330275229358</v>
      </c>
      <c r="F560" s="96">
        <v>6.5</v>
      </c>
      <c r="G560" s="112">
        <v>9</v>
      </c>
    </row>
    <row r="561" customHeight="true" spans="1:7">
      <c r="A561" s="26">
        <f>SUBTOTAL(103,$B$6:B561)</f>
        <v>542</v>
      </c>
      <c r="B561" s="109" t="s">
        <v>554</v>
      </c>
      <c r="C561" s="116" t="s">
        <v>549</v>
      </c>
      <c r="D561" s="110" t="s">
        <v>472</v>
      </c>
      <c r="E561" s="42">
        <f t="shared" si="18"/>
        <v>3.6697247706422</v>
      </c>
      <c r="F561" s="96">
        <v>4</v>
      </c>
      <c r="G561" s="112">
        <v>9</v>
      </c>
    </row>
    <row r="562" customHeight="true" spans="1:7">
      <c r="A562" s="26">
        <f>SUBTOTAL(103,$B$6:B562)</f>
        <v>543</v>
      </c>
      <c r="B562" s="109" t="s">
        <v>555</v>
      </c>
      <c r="C562" s="116" t="s">
        <v>549</v>
      </c>
      <c r="D562" s="110" t="s">
        <v>472</v>
      </c>
      <c r="E562" s="42">
        <f t="shared" si="18"/>
        <v>6.42201834862385</v>
      </c>
      <c r="F562" s="96">
        <v>7</v>
      </c>
      <c r="G562" s="112">
        <v>9</v>
      </c>
    </row>
    <row r="563" customHeight="true" spans="1:7">
      <c r="A563" s="26">
        <f>SUBTOTAL(103,$B$6:B563)</f>
        <v>544</v>
      </c>
      <c r="B563" s="109" t="s">
        <v>556</v>
      </c>
      <c r="C563" s="116" t="s">
        <v>549</v>
      </c>
      <c r="D563" s="110" t="s">
        <v>472</v>
      </c>
      <c r="E563" s="42">
        <f t="shared" si="18"/>
        <v>8.25688073394495</v>
      </c>
      <c r="F563" s="96">
        <v>9</v>
      </c>
      <c r="G563" s="112">
        <v>9</v>
      </c>
    </row>
    <row r="564" customHeight="true" spans="1:7">
      <c r="A564" s="26">
        <f>SUBTOTAL(103,$B$6:B564)</f>
        <v>545</v>
      </c>
      <c r="B564" s="109" t="s">
        <v>557</v>
      </c>
      <c r="C564" s="116" t="s">
        <v>549</v>
      </c>
      <c r="D564" s="110" t="s">
        <v>472</v>
      </c>
      <c r="E564" s="42">
        <f t="shared" si="18"/>
        <v>8.25688073394495</v>
      </c>
      <c r="F564" s="96">
        <v>9</v>
      </c>
      <c r="G564" s="112">
        <v>9</v>
      </c>
    </row>
    <row r="565" customHeight="true" spans="1:7">
      <c r="A565" s="26">
        <f>SUBTOTAL(103,$B$6:B565)</f>
        <v>546</v>
      </c>
      <c r="B565" s="109" t="s">
        <v>558</v>
      </c>
      <c r="C565" s="116" t="s">
        <v>549</v>
      </c>
      <c r="D565" s="110" t="s">
        <v>472</v>
      </c>
      <c r="E565" s="42">
        <f t="shared" si="18"/>
        <v>8.25688073394495</v>
      </c>
      <c r="F565" s="96">
        <v>9</v>
      </c>
      <c r="G565" s="112">
        <v>9</v>
      </c>
    </row>
    <row r="566" customHeight="true" spans="1:7">
      <c r="A566" s="26">
        <f>SUBTOTAL(103,$B$6:B566)</f>
        <v>547</v>
      </c>
      <c r="B566" s="109" t="s">
        <v>559</v>
      </c>
      <c r="C566" s="113" t="s">
        <v>549</v>
      </c>
      <c r="D566" s="110" t="s">
        <v>472</v>
      </c>
      <c r="E566" s="42">
        <f t="shared" si="18"/>
        <v>4.12844036697248</v>
      </c>
      <c r="F566" s="96">
        <v>4.5</v>
      </c>
      <c r="G566" s="112">
        <v>9</v>
      </c>
    </row>
    <row r="567" customHeight="true" spans="1:7">
      <c r="A567" s="26">
        <f>SUBTOTAL(103,$B$6:B567)</f>
        <v>548</v>
      </c>
      <c r="B567" s="109" t="s">
        <v>560</v>
      </c>
      <c r="C567" s="113" t="s">
        <v>561</v>
      </c>
      <c r="D567" s="110" t="s">
        <v>472</v>
      </c>
      <c r="E567" s="42">
        <f t="shared" si="18"/>
        <v>3.21100917431193</v>
      </c>
      <c r="F567" s="96">
        <v>3.5</v>
      </c>
      <c r="G567" s="112">
        <v>9</v>
      </c>
    </row>
    <row r="568" customHeight="true" spans="1:7">
      <c r="A568" s="26">
        <f>SUBTOTAL(103,$B$6:B568)</f>
        <v>549</v>
      </c>
      <c r="B568" s="109" t="s">
        <v>562</v>
      </c>
      <c r="C568" s="111" t="s">
        <v>561</v>
      </c>
      <c r="D568" s="110" t="s">
        <v>472</v>
      </c>
      <c r="E568" s="42">
        <f t="shared" si="18"/>
        <v>3.21100917431193</v>
      </c>
      <c r="F568" s="96">
        <v>3.5</v>
      </c>
      <c r="G568" s="112">
        <v>9</v>
      </c>
    </row>
    <row r="569" customHeight="true" spans="1:7">
      <c r="A569" s="26">
        <f>SUBTOTAL(103,$B$6:B569)</f>
        <v>550</v>
      </c>
      <c r="B569" s="109" t="s">
        <v>563</v>
      </c>
      <c r="C569" s="111" t="s">
        <v>549</v>
      </c>
      <c r="D569" s="110" t="s">
        <v>472</v>
      </c>
      <c r="E569" s="42">
        <f t="shared" si="18"/>
        <v>4.58715596330275</v>
      </c>
      <c r="F569" s="96">
        <v>5</v>
      </c>
      <c r="G569" s="112">
        <v>9</v>
      </c>
    </row>
    <row r="570" customHeight="true" spans="1:7">
      <c r="A570" s="26">
        <f>SUBTOTAL(103,$B$6:B570)</f>
        <v>551</v>
      </c>
      <c r="B570" s="109" t="s">
        <v>564</v>
      </c>
      <c r="C570" s="111" t="s">
        <v>549</v>
      </c>
      <c r="D570" s="110" t="s">
        <v>472</v>
      </c>
      <c r="E570" s="42">
        <f t="shared" si="18"/>
        <v>6.42201834862385</v>
      </c>
      <c r="F570" s="96">
        <v>7</v>
      </c>
      <c r="G570" s="112">
        <v>9</v>
      </c>
    </row>
    <row r="571" customHeight="true" spans="1:7">
      <c r="A571" s="26">
        <f>SUBTOTAL(103,$B$6:B571)</f>
        <v>552</v>
      </c>
      <c r="B571" s="109" t="s">
        <v>565</v>
      </c>
      <c r="C571" s="113" t="s">
        <v>549</v>
      </c>
      <c r="D571" s="110" t="s">
        <v>472</v>
      </c>
      <c r="E571" s="42">
        <f t="shared" si="18"/>
        <v>6.42201834862385</v>
      </c>
      <c r="F571" s="96">
        <v>7</v>
      </c>
      <c r="G571" s="112">
        <v>9</v>
      </c>
    </row>
    <row r="572" customHeight="true" spans="1:7">
      <c r="A572" s="26">
        <f>SUBTOTAL(103,$B$6:B572)</f>
        <v>553</v>
      </c>
      <c r="B572" s="109" t="s">
        <v>566</v>
      </c>
      <c r="C572" s="111" t="s">
        <v>567</v>
      </c>
      <c r="D572" s="110" t="s">
        <v>472</v>
      </c>
      <c r="E572" s="42">
        <f t="shared" si="18"/>
        <v>4.12844036697248</v>
      </c>
      <c r="F572" s="96">
        <v>4.5</v>
      </c>
      <c r="G572" s="112">
        <v>9</v>
      </c>
    </row>
    <row r="573" customHeight="true" spans="1:7">
      <c r="A573" s="26">
        <f>SUBTOTAL(103,$B$6:B573)</f>
        <v>554</v>
      </c>
      <c r="B573" s="109" t="s">
        <v>539</v>
      </c>
      <c r="C573" s="111" t="s">
        <v>568</v>
      </c>
      <c r="D573" s="110" t="s">
        <v>472</v>
      </c>
      <c r="E573" s="42">
        <f t="shared" si="18"/>
        <v>3.6697247706422</v>
      </c>
      <c r="F573" s="96">
        <v>4</v>
      </c>
      <c r="G573" s="112">
        <v>9</v>
      </c>
    </row>
    <row r="574" customHeight="true" spans="1:7">
      <c r="A574" s="26">
        <f>SUBTOTAL(103,$B$6:B574)</f>
        <v>555</v>
      </c>
      <c r="B574" s="109" t="s">
        <v>569</v>
      </c>
      <c r="C574" s="111" t="s">
        <v>549</v>
      </c>
      <c r="D574" s="110" t="s">
        <v>472</v>
      </c>
      <c r="E574" s="42">
        <f t="shared" si="18"/>
        <v>3.6697247706422</v>
      </c>
      <c r="F574" s="96">
        <v>4</v>
      </c>
      <c r="G574" s="112">
        <v>9</v>
      </c>
    </row>
    <row r="575" customHeight="true" spans="1:7">
      <c r="A575" s="26">
        <f>SUBTOTAL(103,$B$6:B575)</f>
        <v>556</v>
      </c>
      <c r="B575" s="109" t="s">
        <v>570</v>
      </c>
      <c r="C575" s="111" t="s">
        <v>549</v>
      </c>
      <c r="D575" s="110" t="s">
        <v>472</v>
      </c>
      <c r="E575" s="42">
        <f t="shared" si="18"/>
        <v>3.6697247706422</v>
      </c>
      <c r="F575" s="96">
        <v>4</v>
      </c>
      <c r="G575" s="112">
        <v>9</v>
      </c>
    </row>
    <row r="576" customHeight="true" spans="1:7">
      <c r="A576" s="26">
        <f>SUBTOTAL(103,$B$6:B576)</f>
        <v>557</v>
      </c>
      <c r="B576" s="109" t="s">
        <v>571</v>
      </c>
      <c r="C576" s="111" t="s">
        <v>549</v>
      </c>
      <c r="D576" s="110" t="s">
        <v>472</v>
      </c>
      <c r="E576" s="42">
        <f t="shared" si="18"/>
        <v>5.5045871559633</v>
      </c>
      <c r="F576" s="96">
        <v>6</v>
      </c>
      <c r="G576" s="112">
        <v>9</v>
      </c>
    </row>
    <row r="577" customHeight="true" spans="1:7">
      <c r="A577" s="26">
        <f>SUBTOTAL(103,$B$6:B577)</f>
        <v>558</v>
      </c>
      <c r="B577" s="109" t="s">
        <v>545</v>
      </c>
      <c r="C577" s="111" t="s">
        <v>549</v>
      </c>
      <c r="D577" s="110" t="s">
        <v>472</v>
      </c>
      <c r="E577" s="42">
        <f t="shared" si="18"/>
        <v>5.5045871559633</v>
      </c>
      <c r="F577" s="96">
        <v>6</v>
      </c>
      <c r="G577" s="112">
        <v>9</v>
      </c>
    </row>
    <row r="578" customHeight="true" spans="1:7">
      <c r="A578" s="26">
        <f>SUBTOTAL(103,$B$6:B578)</f>
        <v>559</v>
      </c>
      <c r="B578" s="109" t="s">
        <v>572</v>
      </c>
      <c r="C578" s="111" t="s">
        <v>573</v>
      </c>
      <c r="D578" s="110" t="s">
        <v>472</v>
      </c>
      <c r="E578" s="42">
        <f t="shared" si="18"/>
        <v>3.6697247706422</v>
      </c>
      <c r="F578" s="96">
        <v>4</v>
      </c>
      <c r="G578" s="112">
        <v>9</v>
      </c>
    </row>
    <row r="579" customHeight="true" spans="1:7">
      <c r="A579" s="26">
        <f>SUBTOTAL(103,$B$6:B579)</f>
        <v>560</v>
      </c>
      <c r="B579" s="109" t="s">
        <v>574</v>
      </c>
      <c r="C579" s="111" t="s">
        <v>575</v>
      </c>
      <c r="D579" s="110" t="s">
        <v>472</v>
      </c>
      <c r="E579" s="42">
        <f t="shared" si="18"/>
        <v>3.21100917431193</v>
      </c>
      <c r="F579" s="96">
        <v>3.5</v>
      </c>
      <c r="G579" s="112">
        <v>9</v>
      </c>
    </row>
    <row r="580" customHeight="true" spans="1:7">
      <c r="A580" s="26">
        <f>SUBTOTAL(103,$B$6:B580)</f>
        <v>561</v>
      </c>
      <c r="B580" s="109" t="s">
        <v>574</v>
      </c>
      <c r="C580" s="111" t="s">
        <v>576</v>
      </c>
      <c r="D580" s="110" t="s">
        <v>472</v>
      </c>
      <c r="E580" s="42">
        <f t="shared" si="18"/>
        <v>3.21100917431193</v>
      </c>
      <c r="F580" s="96">
        <v>3.5</v>
      </c>
      <c r="G580" s="112">
        <v>9</v>
      </c>
    </row>
    <row r="581" customHeight="true" spans="1:7">
      <c r="A581" s="26">
        <f>SUBTOTAL(103,$B$6:B581)</f>
        <v>562</v>
      </c>
      <c r="B581" s="109" t="s">
        <v>577</v>
      </c>
      <c r="C581" s="111" t="s">
        <v>549</v>
      </c>
      <c r="D581" s="110" t="s">
        <v>472</v>
      </c>
      <c r="E581" s="42">
        <f t="shared" si="18"/>
        <v>2.29357798165138</v>
      </c>
      <c r="F581" s="96">
        <v>2.5</v>
      </c>
      <c r="G581" s="112">
        <v>9</v>
      </c>
    </row>
    <row r="582" customHeight="true" spans="1:7">
      <c r="A582" s="26">
        <f>SUBTOTAL(103,$B$6:B582)</f>
        <v>563</v>
      </c>
      <c r="B582" s="109" t="s">
        <v>578</v>
      </c>
      <c r="C582" s="111" t="s">
        <v>549</v>
      </c>
      <c r="D582" s="110" t="s">
        <v>472</v>
      </c>
      <c r="E582" s="42">
        <f t="shared" si="18"/>
        <v>3.21100917431193</v>
      </c>
      <c r="F582" s="96">
        <v>3.5</v>
      </c>
      <c r="G582" s="112">
        <v>9</v>
      </c>
    </row>
    <row r="583" customHeight="true" spans="1:7">
      <c r="A583" s="26">
        <f>SUBTOTAL(103,$B$6:B583)</f>
        <v>564</v>
      </c>
      <c r="B583" s="109" t="s">
        <v>579</v>
      </c>
      <c r="C583" s="111" t="s">
        <v>549</v>
      </c>
      <c r="D583" s="110" t="s">
        <v>472</v>
      </c>
      <c r="E583" s="42">
        <f t="shared" si="18"/>
        <v>3.21100917431193</v>
      </c>
      <c r="F583" s="96">
        <v>3.5</v>
      </c>
      <c r="G583" s="112">
        <v>9</v>
      </c>
    </row>
    <row r="584" customHeight="true" spans="1:7">
      <c r="A584" s="26">
        <f>SUBTOTAL(103,$B$6:B584)</f>
        <v>565</v>
      </c>
      <c r="B584" s="109" t="s">
        <v>580</v>
      </c>
      <c r="C584" s="113" t="s">
        <v>581</v>
      </c>
      <c r="D584" s="110" t="s">
        <v>472</v>
      </c>
      <c r="E584" s="42">
        <f t="shared" si="18"/>
        <v>1.37614678899083</v>
      </c>
      <c r="F584" s="96">
        <v>1.5</v>
      </c>
      <c r="G584" s="112">
        <v>9</v>
      </c>
    </row>
    <row r="585" customHeight="true" spans="1:7">
      <c r="A585" s="26">
        <f>SUBTOTAL(103,$B$6:B585)</f>
        <v>566</v>
      </c>
      <c r="B585" s="109" t="s">
        <v>582</v>
      </c>
      <c r="C585" s="113" t="s">
        <v>581</v>
      </c>
      <c r="D585" s="110" t="s">
        <v>472</v>
      </c>
      <c r="E585" s="42">
        <f t="shared" si="18"/>
        <v>2.75229357798165</v>
      </c>
      <c r="F585" s="96">
        <v>3</v>
      </c>
      <c r="G585" s="112">
        <v>9</v>
      </c>
    </row>
    <row r="586" customHeight="true" spans="1:7">
      <c r="A586" s="26">
        <f>SUBTOTAL(103,$B$6:B586)</f>
        <v>567</v>
      </c>
      <c r="B586" s="109" t="s">
        <v>583</v>
      </c>
      <c r="C586" s="111" t="s">
        <v>581</v>
      </c>
      <c r="D586" s="110" t="s">
        <v>472</v>
      </c>
      <c r="E586" s="42">
        <f t="shared" si="18"/>
        <v>1.8348623853211</v>
      </c>
      <c r="F586" s="96">
        <v>2</v>
      </c>
      <c r="G586" s="112">
        <v>9</v>
      </c>
    </row>
    <row r="587" customHeight="true" spans="1:7">
      <c r="A587" s="26">
        <f>SUBTOTAL(103,$B$6:B587)</f>
        <v>568</v>
      </c>
      <c r="B587" s="109" t="s">
        <v>584</v>
      </c>
      <c r="C587" s="111" t="s">
        <v>585</v>
      </c>
      <c r="D587" s="110" t="s">
        <v>472</v>
      </c>
      <c r="E587" s="42">
        <f t="shared" si="18"/>
        <v>0.91743119266055</v>
      </c>
      <c r="F587" s="96">
        <v>1</v>
      </c>
      <c r="G587" s="112">
        <v>9</v>
      </c>
    </row>
    <row r="588" customHeight="true" spans="1:7">
      <c r="A588" s="26">
        <f>SUBTOTAL(103,$B$6:B588)</f>
        <v>569</v>
      </c>
      <c r="B588" s="109" t="s">
        <v>586</v>
      </c>
      <c r="C588" s="111" t="s">
        <v>585</v>
      </c>
      <c r="D588" s="110" t="s">
        <v>472</v>
      </c>
      <c r="E588" s="42">
        <f t="shared" si="18"/>
        <v>0.91743119266055</v>
      </c>
      <c r="F588" s="96">
        <v>1</v>
      </c>
      <c r="G588" s="112">
        <v>9</v>
      </c>
    </row>
    <row r="589" customHeight="true" spans="1:7">
      <c r="A589" s="26">
        <f>SUBTOTAL(103,$B$6:B589)</f>
        <v>570</v>
      </c>
      <c r="B589" s="109" t="s">
        <v>587</v>
      </c>
      <c r="C589" s="113" t="s">
        <v>585</v>
      </c>
      <c r="D589" s="110" t="s">
        <v>472</v>
      </c>
      <c r="E589" s="42">
        <f t="shared" si="18"/>
        <v>1.10091743119266</v>
      </c>
      <c r="F589" s="96">
        <v>1.2</v>
      </c>
      <c r="G589" s="112">
        <v>9</v>
      </c>
    </row>
    <row r="590" customHeight="true" spans="1:7">
      <c r="A590" s="26">
        <f>SUBTOTAL(103,$B$6:B590)</f>
        <v>571</v>
      </c>
      <c r="B590" s="83" t="s">
        <v>588</v>
      </c>
      <c r="C590" s="113" t="s">
        <v>585</v>
      </c>
      <c r="D590" s="110" t="s">
        <v>472</v>
      </c>
      <c r="E590" s="42">
        <f t="shared" si="18"/>
        <v>0.91743119266055</v>
      </c>
      <c r="F590" s="96">
        <v>1</v>
      </c>
      <c r="G590" s="112">
        <v>9</v>
      </c>
    </row>
    <row r="591" customHeight="true" spans="1:7">
      <c r="A591" s="26">
        <f>SUBTOTAL(103,$B$6:B591)</f>
        <v>572</v>
      </c>
      <c r="B591" s="114" t="s">
        <v>589</v>
      </c>
      <c r="C591" s="119" t="s">
        <v>585</v>
      </c>
      <c r="D591" s="115" t="s">
        <v>472</v>
      </c>
      <c r="E591" s="42">
        <f t="shared" si="18"/>
        <v>0.91743119266055</v>
      </c>
      <c r="F591" s="96">
        <v>1</v>
      </c>
      <c r="G591" s="112">
        <v>9</v>
      </c>
    </row>
    <row r="592" customHeight="true" spans="1:7">
      <c r="A592" s="26">
        <f>SUBTOTAL(103,$B$6:B592)</f>
        <v>573</v>
      </c>
      <c r="B592" s="114" t="s">
        <v>590</v>
      </c>
      <c r="C592" s="119" t="s">
        <v>585</v>
      </c>
      <c r="D592" s="115" t="s">
        <v>472</v>
      </c>
      <c r="E592" s="42">
        <f t="shared" ref="E592:E630" si="19">IF(F592="/","/",F592/(1+$G592/100))</f>
        <v>1.37614678899083</v>
      </c>
      <c r="F592" s="96">
        <v>1.5</v>
      </c>
      <c r="G592" s="112">
        <v>9</v>
      </c>
    </row>
    <row r="593" customHeight="true" spans="1:7">
      <c r="A593" s="26">
        <f>SUBTOTAL(103,$B$6:B593)</f>
        <v>574</v>
      </c>
      <c r="B593" s="114" t="s">
        <v>591</v>
      </c>
      <c r="C593" s="119" t="s">
        <v>592</v>
      </c>
      <c r="D593" s="115" t="s">
        <v>472</v>
      </c>
      <c r="E593" s="42">
        <f t="shared" si="19"/>
        <v>7.3394495412844</v>
      </c>
      <c r="F593" s="96">
        <v>8</v>
      </c>
      <c r="G593" s="112">
        <v>9</v>
      </c>
    </row>
    <row r="594" customHeight="true" spans="1:7">
      <c r="A594" s="26">
        <f>SUBTOTAL(103,$B$6:B594)</f>
        <v>575</v>
      </c>
      <c r="B594" s="114" t="s">
        <v>593</v>
      </c>
      <c r="C594" s="119" t="s">
        <v>594</v>
      </c>
      <c r="D594" s="115" t="s">
        <v>472</v>
      </c>
      <c r="E594" s="42">
        <f t="shared" si="19"/>
        <v>2.75229357798165</v>
      </c>
      <c r="F594" s="96">
        <v>3</v>
      </c>
      <c r="G594" s="112">
        <v>9</v>
      </c>
    </row>
    <row r="595" customHeight="true" spans="1:7">
      <c r="A595" s="26">
        <f>SUBTOTAL(103,$B$6:B595)</f>
        <v>576</v>
      </c>
      <c r="B595" s="109" t="s">
        <v>595</v>
      </c>
      <c r="C595" s="113" t="s">
        <v>594</v>
      </c>
      <c r="D595" s="110" t="s">
        <v>472</v>
      </c>
      <c r="E595" s="42">
        <f t="shared" si="19"/>
        <v>4.58715596330275</v>
      </c>
      <c r="F595" s="96">
        <v>5</v>
      </c>
      <c r="G595" s="112">
        <v>9</v>
      </c>
    </row>
    <row r="596" customHeight="true" spans="1:7">
      <c r="A596" s="26">
        <f>SUBTOTAL(103,$B$6:B596)</f>
        <v>577</v>
      </c>
      <c r="B596" s="120" t="s">
        <v>596</v>
      </c>
      <c r="C596" s="113" t="s">
        <v>597</v>
      </c>
      <c r="D596" s="110" t="s">
        <v>472</v>
      </c>
      <c r="E596" s="42">
        <f t="shared" si="19"/>
        <v>9.1743119266055</v>
      </c>
      <c r="F596" s="96">
        <v>10</v>
      </c>
      <c r="G596" s="112">
        <v>9</v>
      </c>
    </row>
    <row r="597" customHeight="true" spans="1:7">
      <c r="A597" s="26">
        <f>SUBTOTAL(103,$B$6:B597)</f>
        <v>578</v>
      </c>
      <c r="B597" s="120" t="s">
        <v>598</v>
      </c>
      <c r="C597" s="113" t="s">
        <v>585</v>
      </c>
      <c r="D597" s="110" t="s">
        <v>472</v>
      </c>
      <c r="E597" s="42">
        <f t="shared" si="19"/>
        <v>4.58715596330275</v>
      </c>
      <c r="F597" s="96">
        <v>5</v>
      </c>
      <c r="G597" s="112">
        <v>9</v>
      </c>
    </row>
    <row r="598" customHeight="true" spans="1:7">
      <c r="A598" s="26">
        <f>SUBTOTAL(103,$B$6:B598)</f>
        <v>579</v>
      </c>
      <c r="B598" s="109" t="s">
        <v>599</v>
      </c>
      <c r="C598" s="111" t="s">
        <v>585</v>
      </c>
      <c r="D598" s="110" t="s">
        <v>472</v>
      </c>
      <c r="E598" s="42">
        <f t="shared" si="19"/>
        <v>1.37614678899083</v>
      </c>
      <c r="F598" s="96">
        <v>1.5</v>
      </c>
      <c r="G598" s="112">
        <v>9</v>
      </c>
    </row>
    <row r="599" customHeight="true" spans="1:7">
      <c r="A599" s="26">
        <f>SUBTOTAL(103,$B$6:B599)</f>
        <v>580</v>
      </c>
      <c r="B599" s="109" t="s">
        <v>600</v>
      </c>
      <c r="C599" s="111" t="s">
        <v>585</v>
      </c>
      <c r="D599" s="110" t="s">
        <v>472</v>
      </c>
      <c r="E599" s="42">
        <f t="shared" si="19"/>
        <v>1.37614678899083</v>
      </c>
      <c r="F599" s="96">
        <v>1.5</v>
      </c>
      <c r="G599" s="112">
        <v>9</v>
      </c>
    </row>
    <row r="600" customHeight="true" spans="1:7">
      <c r="A600" s="26">
        <f>SUBTOTAL(103,$B$6:B600)</f>
        <v>581</v>
      </c>
      <c r="B600" s="109" t="s">
        <v>601</v>
      </c>
      <c r="C600" s="111" t="s">
        <v>585</v>
      </c>
      <c r="D600" s="110" t="s">
        <v>472</v>
      </c>
      <c r="E600" s="42">
        <f t="shared" si="19"/>
        <v>1.37614678899083</v>
      </c>
      <c r="F600" s="96">
        <v>1.5</v>
      </c>
      <c r="G600" s="112">
        <v>9</v>
      </c>
    </row>
    <row r="601" customHeight="true" spans="1:7">
      <c r="A601" s="26">
        <f>SUBTOTAL(103,$B$6:B601)</f>
        <v>582</v>
      </c>
      <c r="B601" s="109" t="s">
        <v>602</v>
      </c>
      <c r="C601" s="113" t="s">
        <v>585</v>
      </c>
      <c r="D601" s="110" t="s">
        <v>472</v>
      </c>
      <c r="E601" s="42">
        <f t="shared" si="19"/>
        <v>0.73394495412844</v>
      </c>
      <c r="F601" s="96">
        <v>0.8</v>
      </c>
      <c r="G601" s="112">
        <v>9</v>
      </c>
    </row>
    <row r="602" customHeight="true" spans="1:7">
      <c r="A602" s="26">
        <f>SUBTOTAL(103,$B$6:B602)</f>
        <v>583</v>
      </c>
      <c r="B602" s="109" t="s">
        <v>603</v>
      </c>
      <c r="C602" s="113" t="s">
        <v>585</v>
      </c>
      <c r="D602" s="110" t="s">
        <v>472</v>
      </c>
      <c r="E602" s="42">
        <f t="shared" si="19"/>
        <v>0.73394495412844</v>
      </c>
      <c r="F602" s="96">
        <v>0.8</v>
      </c>
      <c r="G602" s="112">
        <v>9</v>
      </c>
    </row>
    <row r="603" customHeight="true" spans="1:7">
      <c r="A603" s="26">
        <f>SUBTOTAL(103,$B$6:B603)</f>
        <v>584</v>
      </c>
      <c r="B603" s="109" t="s">
        <v>604</v>
      </c>
      <c r="C603" s="113" t="s">
        <v>585</v>
      </c>
      <c r="D603" s="110" t="s">
        <v>472</v>
      </c>
      <c r="E603" s="42">
        <f t="shared" si="19"/>
        <v>0.73394495412844</v>
      </c>
      <c r="F603" s="96">
        <v>0.8</v>
      </c>
      <c r="G603" s="112">
        <v>9</v>
      </c>
    </row>
    <row r="604" customHeight="true" spans="1:7">
      <c r="A604" s="26">
        <f>SUBTOTAL(103,$B$6:B604)</f>
        <v>585</v>
      </c>
      <c r="B604" s="109" t="s">
        <v>605</v>
      </c>
      <c r="C604" s="113" t="s">
        <v>585</v>
      </c>
      <c r="D604" s="110" t="s">
        <v>472</v>
      </c>
      <c r="E604" s="42">
        <f t="shared" si="19"/>
        <v>1.37614678899083</v>
      </c>
      <c r="F604" s="96">
        <v>1.5</v>
      </c>
      <c r="G604" s="112">
        <v>9</v>
      </c>
    </row>
    <row r="605" customHeight="true" spans="1:7">
      <c r="A605" s="26">
        <f>SUBTOTAL(103,$B$6:B605)</f>
        <v>586</v>
      </c>
      <c r="B605" s="109" t="s">
        <v>606</v>
      </c>
      <c r="C605" s="113" t="s">
        <v>585</v>
      </c>
      <c r="D605" s="110" t="s">
        <v>472</v>
      </c>
      <c r="E605" s="42">
        <f t="shared" si="19"/>
        <v>0.73394495412844</v>
      </c>
      <c r="F605" s="96">
        <v>0.8</v>
      </c>
      <c r="G605" s="112">
        <v>9</v>
      </c>
    </row>
    <row r="606" customHeight="true" spans="1:7">
      <c r="A606" s="26">
        <f>SUBTOTAL(103,$B$6:B606)</f>
        <v>587</v>
      </c>
      <c r="B606" s="109" t="s">
        <v>603</v>
      </c>
      <c r="C606" s="113" t="s">
        <v>585</v>
      </c>
      <c r="D606" s="110" t="s">
        <v>472</v>
      </c>
      <c r="E606" s="42">
        <f t="shared" si="19"/>
        <v>0.73394495412844</v>
      </c>
      <c r="F606" s="96">
        <v>0.8</v>
      </c>
      <c r="G606" s="112">
        <v>9</v>
      </c>
    </row>
    <row r="607" customHeight="true" spans="1:7">
      <c r="A607" s="26">
        <f>SUBTOTAL(103,$B$6:B607)</f>
        <v>588</v>
      </c>
      <c r="B607" s="109" t="s">
        <v>607</v>
      </c>
      <c r="C607" s="113" t="s">
        <v>585</v>
      </c>
      <c r="D607" s="110" t="s">
        <v>472</v>
      </c>
      <c r="E607" s="42">
        <f t="shared" si="19"/>
        <v>0.73394495412844</v>
      </c>
      <c r="F607" s="96">
        <v>0.8</v>
      </c>
      <c r="G607" s="112">
        <v>9</v>
      </c>
    </row>
    <row r="608" customHeight="true" spans="1:7">
      <c r="A608" s="26">
        <f>SUBTOTAL(103,$B$6:B608)</f>
        <v>589</v>
      </c>
      <c r="B608" s="109" t="s">
        <v>608</v>
      </c>
      <c r="C608" s="113" t="s">
        <v>585</v>
      </c>
      <c r="D608" s="110" t="s">
        <v>472</v>
      </c>
      <c r="E608" s="42">
        <f t="shared" si="19"/>
        <v>0.73394495412844</v>
      </c>
      <c r="F608" s="96">
        <v>0.8</v>
      </c>
      <c r="G608" s="112">
        <v>9</v>
      </c>
    </row>
    <row r="609" customHeight="true" spans="1:7">
      <c r="A609" s="26">
        <f>SUBTOTAL(103,$B$6:B609)</f>
        <v>590</v>
      </c>
      <c r="B609" s="109" t="s">
        <v>609</v>
      </c>
      <c r="C609" s="113" t="s">
        <v>585</v>
      </c>
      <c r="D609" s="110" t="s">
        <v>472</v>
      </c>
      <c r="E609" s="42">
        <f t="shared" si="19"/>
        <v>0.73394495412844</v>
      </c>
      <c r="F609" s="96">
        <v>0.8</v>
      </c>
      <c r="G609" s="112">
        <v>9</v>
      </c>
    </row>
    <row r="610" customHeight="true" spans="1:7">
      <c r="A610" s="26">
        <f>SUBTOTAL(103,$B$6:B610)</f>
        <v>591</v>
      </c>
      <c r="B610" s="83" t="s">
        <v>610</v>
      </c>
      <c r="C610" s="111" t="s">
        <v>611</v>
      </c>
      <c r="D610" s="110" t="s">
        <v>472</v>
      </c>
      <c r="E610" s="42">
        <f t="shared" si="19"/>
        <v>1.8348623853211</v>
      </c>
      <c r="F610" s="96">
        <v>2</v>
      </c>
      <c r="G610" s="112">
        <v>9</v>
      </c>
    </row>
    <row r="611" customHeight="true" spans="1:7">
      <c r="A611" s="26">
        <f>SUBTOTAL(103,$B$6:B611)</f>
        <v>592</v>
      </c>
      <c r="B611" s="109" t="s">
        <v>612</v>
      </c>
      <c r="C611" s="113" t="s">
        <v>613</v>
      </c>
      <c r="D611" s="110" t="s">
        <v>472</v>
      </c>
      <c r="E611" s="42">
        <f t="shared" si="19"/>
        <v>3.21100917431193</v>
      </c>
      <c r="F611" s="96">
        <v>3.5</v>
      </c>
      <c r="G611" s="112">
        <v>9</v>
      </c>
    </row>
    <row r="612" customHeight="true" spans="1:7">
      <c r="A612" s="26">
        <f>SUBTOTAL(103,$B$6:B612)</f>
        <v>593</v>
      </c>
      <c r="B612" s="109" t="s">
        <v>614</v>
      </c>
      <c r="C612" s="111" t="s">
        <v>615</v>
      </c>
      <c r="D612" s="110" t="s">
        <v>472</v>
      </c>
      <c r="E612" s="42">
        <f t="shared" si="19"/>
        <v>0.73394495412844</v>
      </c>
      <c r="F612" s="96">
        <v>0.8</v>
      </c>
      <c r="G612" s="112">
        <v>9</v>
      </c>
    </row>
    <row r="613" customHeight="true" spans="1:7">
      <c r="A613" s="26">
        <f>SUBTOTAL(103,$B$6:B613)</f>
        <v>594</v>
      </c>
      <c r="B613" s="109" t="s">
        <v>614</v>
      </c>
      <c r="C613" s="113" t="s">
        <v>592</v>
      </c>
      <c r="D613" s="110" t="s">
        <v>472</v>
      </c>
      <c r="E613" s="42">
        <f t="shared" si="19"/>
        <v>0.55045871559633</v>
      </c>
      <c r="F613" s="96">
        <v>0.6</v>
      </c>
      <c r="G613" s="112">
        <v>9</v>
      </c>
    </row>
    <row r="614" customHeight="true" spans="1:7">
      <c r="A614" s="26">
        <f>SUBTOTAL(103,$B$6:B614)</f>
        <v>595</v>
      </c>
      <c r="B614" s="109" t="s">
        <v>616</v>
      </c>
      <c r="C614" s="111" t="s">
        <v>617</v>
      </c>
      <c r="D614" s="110" t="s">
        <v>472</v>
      </c>
      <c r="E614" s="42">
        <f t="shared" si="19"/>
        <v>0.91743119266055</v>
      </c>
      <c r="F614" s="96">
        <v>1</v>
      </c>
      <c r="G614" s="112">
        <v>9</v>
      </c>
    </row>
    <row r="615" customHeight="true" spans="1:7">
      <c r="A615" s="26">
        <f>SUBTOTAL(103,$B$6:B615)</f>
        <v>596</v>
      </c>
      <c r="B615" s="109" t="s">
        <v>616</v>
      </c>
      <c r="C615" s="113" t="s">
        <v>592</v>
      </c>
      <c r="D615" s="110" t="s">
        <v>472</v>
      </c>
      <c r="E615" s="42">
        <f t="shared" si="19"/>
        <v>0.73394495412844</v>
      </c>
      <c r="F615" s="96">
        <v>0.8</v>
      </c>
      <c r="G615" s="112">
        <v>9</v>
      </c>
    </row>
    <row r="616" customHeight="true" spans="1:7">
      <c r="A616" s="26">
        <f>SUBTOTAL(103,$B$6:B616)</f>
        <v>597</v>
      </c>
      <c r="B616" s="109" t="s">
        <v>618</v>
      </c>
      <c r="C616" s="111" t="s">
        <v>617</v>
      </c>
      <c r="D616" s="110" t="s">
        <v>472</v>
      </c>
      <c r="E616" s="42">
        <f t="shared" si="19"/>
        <v>0.73394495412844</v>
      </c>
      <c r="F616" s="96">
        <v>0.8</v>
      </c>
      <c r="G616" s="112">
        <v>9</v>
      </c>
    </row>
    <row r="617" customHeight="true" spans="1:7">
      <c r="A617" s="26">
        <f>SUBTOTAL(103,$B$6:B617)</f>
        <v>598</v>
      </c>
      <c r="B617" s="109" t="s">
        <v>618</v>
      </c>
      <c r="C617" s="113" t="s">
        <v>592</v>
      </c>
      <c r="D617" s="110" t="s">
        <v>472</v>
      </c>
      <c r="E617" s="42">
        <f t="shared" si="19"/>
        <v>0.55045871559633</v>
      </c>
      <c r="F617" s="96">
        <v>0.6</v>
      </c>
      <c r="G617" s="112">
        <v>9</v>
      </c>
    </row>
    <row r="618" customHeight="true" spans="1:7">
      <c r="A618" s="26">
        <f>SUBTOTAL(103,$B$6:B618)</f>
        <v>599</v>
      </c>
      <c r="B618" s="109" t="s">
        <v>619</v>
      </c>
      <c r="C618" s="111" t="s">
        <v>617</v>
      </c>
      <c r="D618" s="110" t="s">
        <v>472</v>
      </c>
      <c r="E618" s="42">
        <f t="shared" si="19"/>
        <v>1.10091743119266</v>
      </c>
      <c r="F618" s="96">
        <v>1.2</v>
      </c>
      <c r="G618" s="112">
        <v>9</v>
      </c>
    </row>
    <row r="619" customHeight="true" spans="1:7">
      <c r="A619" s="26">
        <f>SUBTOTAL(103,$B$6:B619)</f>
        <v>600</v>
      </c>
      <c r="B619" s="109" t="s">
        <v>619</v>
      </c>
      <c r="C619" s="113" t="s">
        <v>592</v>
      </c>
      <c r="D619" s="110" t="s">
        <v>472</v>
      </c>
      <c r="E619" s="42">
        <f t="shared" si="19"/>
        <v>0.779816513761468</v>
      </c>
      <c r="F619" s="96">
        <v>0.85</v>
      </c>
      <c r="G619" s="112">
        <v>9</v>
      </c>
    </row>
    <row r="620" customHeight="true" spans="1:7">
      <c r="A620" s="26">
        <f>SUBTOTAL(103,$B$6:B620)</f>
        <v>601</v>
      </c>
      <c r="B620" s="109" t="s">
        <v>620</v>
      </c>
      <c r="C620" s="113" t="s">
        <v>617</v>
      </c>
      <c r="D620" s="110" t="s">
        <v>472</v>
      </c>
      <c r="E620" s="42">
        <f t="shared" si="19"/>
        <v>1.8348623853211</v>
      </c>
      <c r="F620" s="96">
        <v>2</v>
      </c>
      <c r="G620" s="112">
        <v>9</v>
      </c>
    </row>
    <row r="621" customHeight="true" spans="1:7">
      <c r="A621" s="26">
        <f>SUBTOTAL(103,$B$6:B621)</f>
        <v>602</v>
      </c>
      <c r="B621" s="109" t="s">
        <v>620</v>
      </c>
      <c r="C621" s="113" t="s">
        <v>594</v>
      </c>
      <c r="D621" s="110" t="s">
        <v>472</v>
      </c>
      <c r="E621" s="42">
        <f t="shared" si="19"/>
        <v>1.8348623853211</v>
      </c>
      <c r="F621" s="96">
        <v>2</v>
      </c>
      <c r="G621" s="112">
        <v>9</v>
      </c>
    </row>
    <row r="622" customHeight="true" spans="1:7">
      <c r="A622" s="26">
        <f>SUBTOTAL(103,$B$6:B622)</f>
        <v>603</v>
      </c>
      <c r="B622" s="109" t="s">
        <v>621</v>
      </c>
      <c r="C622" s="113" t="s">
        <v>617</v>
      </c>
      <c r="D622" s="110" t="s">
        <v>472</v>
      </c>
      <c r="E622" s="42">
        <f t="shared" si="19"/>
        <v>1.37614678899083</v>
      </c>
      <c r="F622" s="96">
        <v>1.5</v>
      </c>
      <c r="G622" s="112">
        <v>9</v>
      </c>
    </row>
    <row r="623" customHeight="true" spans="1:7">
      <c r="A623" s="26">
        <f>SUBTOTAL(103,$B$6:B623)</f>
        <v>604</v>
      </c>
      <c r="B623" s="109" t="s">
        <v>621</v>
      </c>
      <c r="C623" s="111" t="s">
        <v>594</v>
      </c>
      <c r="D623" s="110" t="s">
        <v>472</v>
      </c>
      <c r="E623" s="42">
        <f t="shared" si="19"/>
        <v>0.91743119266055</v>
      </c>
      <c r="F623" s="96">
        <v>1</v>
      </c>
      <c r="G623" s="112">
        <v>9</v>
      </c>
    </row>
    <row r="624" customHeight="true" spans="1:7">
      <c r="A624" s="26">
        <f>SUBTOTAL(103,$B$6:B624)</f>
        <v>605</v>
      </c>
      <c r="B624" s="109" t="s">
        <v>622</v>
      </c>
      <c r="C624" s="111" t="s">
        <v>611</v>
      </c>
      <c r="D624" s="110" t="s">
        <v>472</v>
      </c>
      <c r="E624" s="42">
        <f t="shared" si="19"/>
        <v>1.37614678899083</v>
      </c>
      <c r="F624" s="96">
        <v>1.5</v>
      </c>
      <c r="G624" s="112">
        <v>9</v>
      </c>
    </row>
    <row r="625" customHeight="true" spans="1:7">
      <c r="A625" s="26">
        <f>SUBTOTAL(103,$B$6:B625)</f>
        <v>606</v>
      </c>
      <c r="B625" s="109" t="s">
        <v>623</v>
      </c>
      <c r="C625" s="113" t="s">
        <v>624</v>
      </c>
      <c r="D625" s="120" t="s">
        <v>472</v>
      </c>
      <c r="E625" s="42">
        <f t="shared" si="19"/>
        <v>1.37614678899083</v>
      </c>
      <c r="F625" s="96">
        <v>1.5</v>
      </c>
      <c r="G625" s="112">
        <v>9</v>
      </c>
    </row>
    <row r="626" customHeight="true" spans="1:7">
      <c r="A626" s="26">
        <f>SUBTOTAL(103,$B$6:B626)</f>
        <v>607</v>
      </c>
      <c r="B626" s="109" t="s">
        <v>625</v>
      </c>
      <c r="C626" s="113"/>
      <c r="D626" s="120" t="s">
        <v>626</v>
      </c>
      <c r="E626" s="42">
        <f t="shared" si="19"/>
        <v>9.1743119266055</v>
      </c>
      <c r="F626" s="96">
        <v>10</v>
      </c>
      <c r="G626" s="112">
        <v>9</v>
      </c>
    </row>
    <row r="627" customHeight="true" spans="1:7">
      <c r="A627" s="26">
        <f>SUBTOTAL(103,$B$6:B627)</f>
        <v>608</v>
      </c>
      <c r="B627" s="121" t="s">
        <v>627</v>
      </c>
      <c r="C627" s="122" t="s">
        <v>628</v>
      </c>
      <c r="D627" s="120" t="s">
        <v>18</v>
      </c>
      <c r="E627" s="42">
        <f t="shared" si="19"/>
        <v>50.4587155963303</v>
      </c>
      <c r="F627" s="96">
        <v>55</v>
      </c>
      <c r="G627" s="112">
        <v>9</v>
      </c>
    </row>
    <row r="628" customHeight="true" spans="1:7">
      <c r="A628" s="26">
        <f>SUBTOTAL(103,$B$6:B628)</f>
        <v>609</v>
      </c>
      <c r="B628" s="121" t="s">
        <v>629</v>
      </c>
      <c r="C628" s="122" t="s">
        <v>630</v>
      </c>
      <c r="D628" s="120" t="s">
        <v>18</v>
      </c>
      <c r="E628" s="42">
        <f t="shared" si="19"/>
        <v>16.5137614678899</v>
      </c>
      <c r="F628" s="96">
        <v>18</v>
      </c>
      <c r="G628" s="112">
        <v>9</v>
      </c>
    </row>
    <row r="629" customHeight="true" spans="1:7">
      <c r="A629" s="26">
        <f>SUBTOTAL(103,$B$6:B629)</f>
        <v>610</v>
      </c>
      <c r="B629" s="109" t="s">
        <v>631</v>
      </c>
      <c r="C629" s="111" t="s">
        <v>630</v>
      </c>
      <c r="D629" s="120" t="s">
        <v>18</v>
      </c>
      <c r="E629" s="42">
        <f t="shared" si="19"/>
        <v>27.5229357798165</v>
      </c>
      <c r="F629" s="96">
        <v>30</v>
      </c>
      <c r="G629" s="112">
        <v>9</v>
      </c>
    </row>
    <row r="630" customHeight="true" spans="1:7">
      <c r="A630" s="26">
        <f>SUBTOTAL(103,$B$6:B630)</f>
        <v>611</v>
      </c>
      <c r="B630" s="123" t="s">
        <v>632</v>
      </c>
      <c r="C630" s="124"/>
      <c r="D630" s="112" t="s">
        <v>18</v>
      </c>
      <c r="E630" s="42">
        <f t="shared" si="19"/>
        <v>27.5229357798165</v>
      </c>
      <c r="F630" s="96">
        <v>30</v>
      </c>
      <c r="G630" s="112">
        <v>9</v>
      </c>
    </row>
  </sheetData>
  <sheetProtection password="E3D6" sheet="1" selectLockedCells="1" objects="1"/>
  <mergeCells count="23">
    <mergeCell ref="A1:B1"/>
    <mergeCell ref="A2:G2"/>
    <mergeCell ref="E3:F3"/>
    <mergeCell ref="A5:G5"/>
    <mergeCell ref="A19:G19"/>
    <mergeCell ref="A20:G20"/>
    <mergeCell ref="A29:G29"/>
    <mergeCell ref="A38:G38"/>
    <mergeCell ref="A54:G54"/>
    <mergeCell ref="A89:G89"/>
    <mergeCell ref="A99:G99"/>
    <mergeCell ref="A100:G100"/>
    <mergeCell ref="A104:G104"/>
    <mergeCell ref="A120:G120"/>
    <mergeCell ref="A140:G140"/>
    <mergeCell ref="A156:G156"/>
    <mergeCell ref="A193:G193"/>
    <mergeCell ref="A430:G430"/>
    <mergeCell ref="A3:A4"/>
    <mergeCell ref="B3:B4"/>
    <mergeCell ref="C3:C4"/>
    <mergeCell ref="D3:D4"/>
    <mergeCell ref="G3:G4"/>
  </mergeCells>
  <printOptions horizontalCentered="true"/>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2015-04-20T18:25:00Z</dcterms:created>
  <cp:lastPrinted>2021-07-23T09:17:00Z</cp:lastPrinted>
  <dcterms:modified xsi:type="dcterms:W3CDTF">2022-08-09T10:25:52Z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C9AE97BA127846058FE3AEFD720D3BC2</vt:lpwstr>
  </property>
</Properties>
</file>